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schwartz\OneDrive - Union Home Mortgage\PCP\Resource Library\Goal Planning\"/>
    </mc:Choice>
  </mc:AlternateContent>
  <xr:revisionPtr revIDLastSave="227" documentId="8_{48A51C98-6C75-401E-8E22-6AF89B568A67}" xr6:coauthVersionLast="45" xr6:coauthVersionMax="45" xr10:uidLastSave="{8B9E4DCD-81AC-4BA8-86EB-A869F092A386}"/>
  <bookViews>
    <workbookView xWindow="28680" yWindow="-120" windowWidth="29040" windowHeight="15840" xr2:uid="{51165701-77DC-4D8A-ABC7-6AD668ED4EAA}"/>
  </bookViews>
  <sheets>
    <sheet name="Business Plan" sheetId="1" r:id="rId1"/>
    <sheet name="Lead-Gen Strategy" sheetId="3" r:id="rId2"/>
    <sheet name="Business Partner Worksheet" sheetId="2" r:id="rId3"/>
  </sheets>
  <definedNames>
    <definedName name="_xlnm.Print_Area" localSheetId="2">'Business Partner Worksheet'!$A$1:$H$70</definedName>
    <definedName name="_xlnm.Print_Area" localSheetId="0">'Business Plan'!$A$1:$K$59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58" i="1" l="1"/>
  <c r="H18" i="1"/>
  <c r="D57" i="1"/>
  <c r="B58" i="1"/>
  <c r="H15" i="1"/>
  <c r="H36" i="1"/>
  <c r="H51" i="1" s="1"/>
  <c r="D55" i="1"/>
  <c r="H42" i="1"/>
  <c r="B55" i="1" l="1"/>
  <c r="B57" i="1"/>
  <c r="H58" i="1"/>
  <c r="H48" i="1"/>
  <c r="H45" i="1"/>
  <c r="H22" i="1"/>
  <c r="D56" i="1" s="1"/>
  <c r="I12" i="1"/>
  <c r="C47" i="1"/>
  <c r="C35" i="1"/>
  <c r="C15" i="1"/>
  <c r="C12" i="1"/>
  <c r="B32" i="1"/>
  <c r="C25" i="1"/>
  <c r="C24" i="1"/>
  <c r="C23" i="1"/>
  <c r="C22" i="1"/>
  <c r="C21" i="1"/>
  <c r="C20" i="1"/>
  <c r="C19" i="1"/>
  <c r="B29" i="1"/>
  <c r="H39" i="1" l="1"/>
  <c r="B56" i="1" s="1"/>
  <c r="I57" i="1"/>
  <c r="I21" i="1"/>
  <c r="C18" i="1"/>
  <c r="B26" i="1"/>
  <c r="B48" i="1"/>
  <c r="B38" i="1"/>
  <c r="C26" i="1" l="1"/>
  <c r="H25" i="1"/>
  <c r="I33" i="1" l="1"/>
  <c r="H26" i="1" l="1"/>
  <c r="H30" i="1"/>
  <c r="H29" i="1"/>
  <c r="H32" i="1"/>
  <c r="H28" i="1"/>
  <c r="H31" i="1"/>
  <c r="H27" i="1"/>
  <c r="H33" i="1" l="1"/>
</calcChain>
</file>

<file path=xl/sharedStrings.xml><?xml version="1.0" encoding="utf-8"?>
<sst xmlns="http://schemas.openxmlformats.org/spreadsheetml/2006/main" count="106" uniqueCount="89">
  <si>
    <t>(from Pay Log OR Encompass)</t>
  </si>
  <si>
    <t>CCR</t>
  </si>
  <si>
    <t>PCR</t>
  </si>
  <si>
    <t>PF</t>
  </si>
  <si>
    <t>RLTR</t>
  </si>
  <si>
    <t>BUS</t>
  </si>
  <si>
    <t>BLDR</t>
  </si>
  <si>
    <t>AD</t>
  </si>
  <si>
    <t>(from Money Tracker)</t>
  </si>
  <si>
    <t>TOTAL</t>
  </si>
  <si>
    <t>PC</t>
  </si>
  <si>
    <t>Monthly Leads</t>
  </si>
  <si>
    <t>Monthly Income</t>
  </si>
  <si>
    <t>Monthly Savings</t>
  </si>
  <si>
    <t>Monthly Closings</t>
  </si>
  <si>
    <t>Buyers</t>
  </si>
  <si>
    <t>Sellers</t>
  </si>
  <si>
    <t>Realtor Name</t>
  </si>
  <si>
    <t>Leads</t>
  </si>
  <si>
    <t>Leads (TOGETHER)</t>
  </si>
  <si>
    <t>ENTER EACH REALTOR AND BUSINESS PARTNER'S MONTHLY GOALS</t>
  </si>
  <si>
    <t>Closings</t>
  </si>
  <si>
    <t>Closings (TOGETHER)</t>
  </si>
  <si>
    <t>I will make weekly Theme Day calls to my realtors &amp; business partners to stay accountable!</t>
  </si>
  <si>
    <t>Enter Realtor's Name Here</t>
  </si>
  <si>
    <t>Review all preapprovals with each referral partner</t>
  </si>
  <si>
    <t>Review all leads with each referral partner</t>
  </si>
  <si>
    <t>Discuss sales tactic with each referral partner</t>
  </si>
  <si>
    <t>Invite each referral partner to your upcoming events</t>
  </si>
  <si>
    <t>1-Year Business Plan to Guarantee My Success</t>
  </si>
  <si>
    <t>Current Business (2020)</t>
  </si>
  <si>
    <t>Projected Business (2021)</t>
  </si>
  <si>
    <t>My 2021 Lead Generation Strategy</t>
  </si>
  <si>
    <t>1. What realtors do I need to recruit and retain?</t>
  </si>
  <si>
    <t>4. Who are my channel accounts?</t>
  </si>
  <si>
    <t>2. What builders or business people do I need to partner with?</t>
  </si>
  <si>
    <t>6. What technology do I need to implement to stay consistent?</t>
  </si>
  <si>
    <t>7. What's my phone calls, mailings and events strategy?</t>
  </si>
  <si>
    <t>YTD Units Closed</t>
  </si>
  <si>
    <t>Number of Months</t>
  </si>
  <si>
    <t>TOTAL UNITS CLOSED</t>
  </si>
  <si>
    <t>Units Closed per Month</t>
  </si>
  <si>
    <t>Income per Transaction</t>
  </si>
  <si>
    <t>YTD Volume Closed</t>
  </si>
  <si>
    <t>Average Loan Amount</t>
  </si>
  <si>
    <t>Team Members</t>
  </si>
  <si>
    <t>Business Expenses per Month</t>
  </si>
  <si>
    <t>YTD Savings</t>
  </si>
  <si>
    <t>YTD Savings (%)</t>
  </si>
  <si>
    <t>Growth %</t>
  </si>
  <si>
    <t>Annual Units Closed</t>
  </si>
  <si>
    <t>Lead to Closing %</t>
  </si>
  <si>
    <t>Total Leads</t>
  </si>
  <si>
    <t>Leads per Month</t>
  </si>
  <si>
    <t>Annual Savings (%)</t>
  </si>
  <si>
    <t>Annual Savings</t>
  </si>
  <si>
    <t>Annual Volume Closed</t>
  </si>
  <si>
    <t>Projected Dashboard (2021)</t>
  </si>
  <si>
    <t>3. How will I add more value to my current clients, past clients &amp; VIPs to generate Current Client Referrals, Past Client Referrals &amp; repeat business?</t>
  </si>
  <si>
    <t>5. What's my recruiting and 12-week follow-up plan for new agents?</t>
  </si>
  <si>
    <t>(year-end projection)</t>
  </si>
  <si>
    <t>1. How many months have you completed this year?</t>
  </si>
  <si>
    <t>2. What is your commission income so far this year? (From Pay Log)</t>
  </si>
  <si>
    <t>3. How many units have you closed so far this year? (From Pay Log or Encompass)</t>
  </si>
  <si>
    <t>4. How many units have you closed from each referral source? (From Pay Log or Encompass)</t>
  </si>
  <si>
    <t>5. How many units have you closed per month on average?</t>
  </si>
  <si>
    <t xml:space="preserve">6. What is your average income per transaction? </t>
  </si>
  <si>
    <t>7. How much in volume have you closed so far this year? (From Pay Log or Encompass)</t>
  </si>
  <si>
    <t>8. What is your average loan amount so far this year?</t>
  </si>
  <si>
    <t>9. How many team members do you have? (Don't include yourself)</t>
  </si>
  <si>
    <t>10. What are your average business expenses per month?</t>
  </si>
  <si>
    <t>11. How much have you saved so far this year?</t>
  </si>
  <si>
    <t>1. How many months to complete your plan? (We suggest 10)</t>
  </si>
  <si>
    <t>2. How much will you grow over last year?</t>
  </si>
  <si>
    <t>6. How many leads will you need to generate from each referral source?</t>
  </si>
  <si>
    <t>7. How many units will you need to close per month?</t>
  </si>
  <si>
    <t>8. How many leads will you need to generate per month?</t>
  </si>
  <si>
    <t>5. How many leads will you need to generate next year to hit your closing and income goals?</t>
  </si>
  <si>
    <t>9. What will your average income per transaction need to be next year?</t>
  </si>
  <si>
    <t>11. What will your average loan amount need to be next year?</t>
  </si>
  <si>
    <t>12. How many team members will you need to have next year?</t>
  </si>
  <si>
    <t>YTD Commission Income</t>
  </si>
  <si>
    <t>3. What will your commission income be next year?</t>
  </si>
  <si>
    <t>Annual Commission Income</t>
  </si>
  <si>
    <t>Annual Goals</t>
  </si>
  <si>
    <t>4. How many units will you need to close next year?</t>
  </si>
  <si>
    <t>10. How much in volume will you need to close next year?</t>
  </si>
  <si>
    <t>13. What will your average business expenses per month need to be next year?</t>
  </si>
  <si>
    <t>14. How much will you need to save next year?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</si>
</sst>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$&quot;#,##0_);\(&quot;$&quot;#,##0\)"/>
    <numFmt numFmtId="7" formatCode="&quot;$&quot;#,##0.00_);\(&quot;$&quot;#,##0.00\)"/>
    <numFmt numFmtId="164" formatCode="&quot;$&quot;#,##0.00"/>
  </numFmts>
  <fonts count="22" x14ac:knownFonts="1"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8"/>
      <color rgb="FF3D1A51"/>
      <name val="Arial Black"/>
      <family val="2"/>
    </font>
    <font>
      <b/>
      <sz val="14"/>
      <color rgb="FF3EAF49"/>
      <name val="Arial"/>
      <family val="2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b/>
      <sz val="18"/>
      <name val="Calibri"/>
      <family val="2"/>
      <scheme val="minor"/>
    </font>
    <font>
      <i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sz val="11"/>
      <color rgb="FF3EAF49"/>
      <name val="Calibri"/>
      <family val="2"/>
      <scheme val="minor"/>
    </font>
    <font>
      <b/>
      <sz val="11"/>
      <color rgb="FF7030A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1" fillId="0" borderId="0" xfId="0" applyFont="1" applyAlignment="1"/>
    <xf numFmtId="0" fontId="0" fillId="3" borderId="4" xfId="0" applyFill="1" applyBorder="1"/>
    <xf numFmtId="0" fontId="0" fillId="3" borderId="3" xfId="0" applyFill="1" applyBorder="1"/>
    <xf numFmtId="0" fontId="0" fillId="3" borderId="6" xfId="0" applyFill="1" applyBorder="1" applyAlignment="1">
      <alignment vertical="center"/>
    </xf>
    <xf numFmtId="0" fontId="7" fillId="3" borderId="0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6" fillId="0" borderId="0" xfId="0" applyFont="1" applyAlignment="1">
      <alignment horizontal="right"/>
    </xf>
    <xf numFmtId="0" fontId="8" fillId="0" borderId="11" xfId="0" applyFont="1" applyBorder="1" applyAlignment="1">
      <alignment vertic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9" fillId="0" borderId="10" xfId="0" applyFont="1" applyBorder="1" applyAlignment="1">
      <alignment vertical="center"/>
    </xf>
    <xf numFmtId="0" fontId="0" fillId="0" borderId="0" xfId="0" applyFill="1" applyBorder="1" applyProtection="1">
      <protection locked="0"/>
    </xf>
    <xf numFmtId="0" fontId="0" fillId="0" borderId="0" xfId="0" applyProtection="1">
      <protection locked="0"/>
    </xf>
    <xf numFmtId="0" fontId="10" fillId="0" borderId="0" xfId="0" applyFont="1" applyProtection="1">
      <protection locked="0"/>
    </xf>
    <xf numFmtId="0" fontId="1" fillId="0" borderId="0" xfId="0" applyFont="1" applyAlignment="1" applyProtection="1">
      <protection locked="0"/>
    </xf>
    <xf numFmtId="0" fontId="11" fillId="0" borderId="0" xfId="0" applyFont="1" applyAlignment="1" applyProtection="1">
      <protection locked="0"/>
    </xf>
    <xf numFmtId="0" fontId="12" fillId="0" borderId="0" xfId="0" applyFont="1" applyBorder="1" applyAlignment="1" applyProtection="1">
      <protection locked="0"/>
    </xf>
    <xf numFmtId="0" fontId="1" fillId="0" borderId="0" xfId="0" applyFont="1" applyBorder="1" applyAlignment="1" applyProtection="1">
      <protection locked="0"/>
    </xf>
    <xf numFmtId="0" fontId="0" fillId="0" borderId="0" xfId="0" applyFont="1" applyBorder="1" applyAlignment="1" applyProtection="1">
      <protection locked="0"/>
    </xf>
    <xf numFmtId="0" fontId="0" fillId="0" borderId="0" xfId="0" applyBorder="1" applyProtection="1">
      <protection locked="0"/>
    </xf>
    <xf numFmtId="0" fontId="10" fillId="0" borderId="0" xfId="0" applyFont="1" applyBorder="1" applyProtection="1">
      <protection locked="0"/>
    </xf>
    <xf numFmtId="0" fontId="13" fillId="0" borderId="0" xfId="0" applyFont="1" applyFill="1" applyBorder="1" applyAlignment="1" applyProtection="1">
      <protection locked="0"/>
    </xf>
    <xf numFmtId="0" fontId="2" fillId="0" borderId="0" xfId="0" applyFont="1" applyFill="1" applyBorder="1" applyAlignment="1" applyProtection="1">
      <alignment horizontal="left" vertical="center"/>
      <protection locked="0"/>
    </xf>
    <xf numFmtId="0" fontId="2" fillId="0" borderId="0" xfId="0" applyFont="1" applyFill="1" applyBorder="1" applyAlignment="1" applyProtection="1">
      <alignment horizontal="left" vertical="center" wrapText="1"/>
      <protection locked="0"/>
    </xf>
    <xf numFmtId="0" fontId="14" fillId="0" borderId="0" xfId="0" applyFont="1" applyBorder="1" applyAlignment="1" applyProtection="1">
      <alignment horizontal="center"/>
      <protection locked="0"/>
    </xf>
    <xf numFmtId="0" fontId="15" fillId="0" borderId="0" xfId="0" applyFont="1" applyBorder="1" applyAlignment="1" applyProtection="1">
      <alignment horizontal="center"/>
      <protection locked="0"/>
    </xf>
    <xf numFmtId="0" fontId="15" fillId="0" borderId="0" xfId="0" applyFont="1" applyFill="1" applyBorder="1" applyProtection="1">
      <protection locked="0"/>
    </xf>
    <xf numFmtId="0" fontId="15" fillId="0" borderId="0" xfId="0" applyFont="1" applyProtection="1">
      <protection locked="0"/>
    </xf>
    <xf numFmtId="0" fontId="15" fillId="0" borderId="0" xfId="0" applyFont="1" applyBorder="1" applyAlignment="1" applyProtection="1">
      <alignment horizontal="left"/>
      <protection locked="0"/>
    </xf>
    <xf numFmtId="0" fontId="15" fillId="2" borderId="1" xfId="0" applyFont="1" applyFill="1" applyBorder="1" applyAlignment="1" applyProtection="1">
      <alignment horizontal="center"/>
      <protection locked="0"/>
    </xf>
    <xf numFmtId="0" fontId="2" fillId="0" borderId="0" xfId="0" applyFont="1" applyBorder="1" applyAlignment="1" applyProtection="1">
      <alignment horizontal="center"/>
      <protection locked="0"/>
    </xf>
    <xf numFmtId="0" fontId="16" fillId="0" borderId="0" xfId="0" applyFont="1" applyBorder="1" applyAlignment="1" applyProtection="1">
      <alignment horizontal="center"/>
      <protection locked="0"/>
    </xf>
    <xf numFmtId="0" fontId="2" fillId="0" borderId="0" xfId="0" applyFont="1" applyBorder="1" applyAlignment="1" applyProtection="1">
      <alignment horizontal="left"/>
      <protection locked="0"/>
    </xf>
    <xf numFmtId="0" fontId="2" fillId="0" borderId="0" xfId="0" applyFont="1" applyFill="1" applyBorder="1" applyAlignment="1" applyProtection="1">
      <alignment horizontal="left"/>
      <protection locked="0"/>
    </xf>
    <xf numFmtId="164" fontId="15" fillId="2" borderId="1" xfId="0" applyNumberFormat="1" applyFont="1" applyFill="1" applyBorder="1" applyAlignment="1" applyProtection="1">
      <alignment horizontal="center"/>
      <protection locked="0"/>
    </xf>
    <xf numFmtId="5" fontId="15" fillId="0" borderId="0" xfId="0" applyNumberFormat="1" applyFont="1" applyFill="1" applyBorder="1" applyProtection="1">
      <protection locked="0"/>
    </xf>
    <xf numFmtId="0" fontId="15" fillId="0" borderId="0" xfId="0" applyFont="1" applyBorder="1" applyProtection="1">
      <protection locked="0"/>
    </xf>
    <xf numFmtId="0" fontId="15" fillId="2" borderId="1" xfId="0" applyNumberFormat="1" applyFont="1" applyFill="1" applyBorder="1" applyAlignment="1" applyProtection="1">
      <alignment horizontal="center"/>
      <protection locked="0"/>
    </xf>
    <xf numFmtId="9" fontId="15" fillId="0" borderId="0" xfId="0" applyNumberFormat="1" applyFont="1" applyFill="1" applyBorder="1" applyProtection="1">
      <protection locked="0"/>
    </xf>
    <xf numFmtId="0" fontId="15" fillId="0" borderId="0" xfId="0" applyNumberFormat="1" applyFont="1" applyFill="1" applyBorder="1" applyProtection="1">
      <protection locked="0"/>
    </xf>
    <xf numFmtId="0" fontId="15" fillId="0" borderId="0" xfId="0" applyFont="1" applyBorder="1" applyAlignment="1" applyProtection="1">
      <protection locked="0"/>
    </xf>
    <xf numFmtId="10" fontId="15" fillId="0" borderId="0" xfId="0" applyNumberFormat="1" applyFont="1" applyFill="1" applyBorder="1" applyProtection="1">
      <protection locked="0"/>
    </xf>
    <xf numFmtId="10" fontId="15" fillId="2" borderId="1" xfId="0" applyNumberFormat="1" applyFont="1" applyFill="1" applyBorder="1" applyAlignment="1" applyProtection="1">
      <alignment horizontal="center"/>
      <protection locked="0"/>
    </xf>
    <xf numFmtId="2" fontId="15" fillId="0" borderId="0" xfId="0" applyNumberFormat="1" applyFont="1" applyFill="1" applyBorder="1" applyProtection="1">
      <protection locked="0"/>
    </xf>
    <xf numFmtId="7" fontId="15" fillId="0" borderId="0" xfId="0" applyNumberFormat="1" applyFont="1" applyFill="1" applyBorder="1" applyProtection="1">
      <protection locked="0"/>
    </xf>
    <xf numFmtId="10" fontId="15" fillId="0" borderId="0" xfId="0" applyNumberFormat="1" applyFont="1" applyBorder="1" applyProtection="1">
      <protection locked="0"/>
    </xf>
    <xf numFmtId="7" fontId="15" fillId="2" borderId="1" xfId="0" applyNumberFormat="1" applyFont="1" applyFill="1" applyBorder="1" applyAlignment="1" applyProtection="1">
      <alignment horizontal="center"/>
      <protection locked="0"/>
    </xf>
    <xf numFmtId="0" fontId="15" fillId="0" borderId="0" xfId="0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Protection="1">
      <protection locked="0"/>
    </xf>
    <xf numFmtId="164" fontId="15" fillId="0" borderId="0" xfId="0" applyNumberFormat="1" applyFont="1" applyFill="1" applyBorder="1" applyAlignment="1" applyProtection="1">
      <alignment horizontal="center"/>
      <protection locked="0"/>
    </xf>
    <xf numFmtId="7" fontId="15" fillId="0" borderId="0" xfId="0" applyNumberFormat="1" applyFont="1" applyFill="1" applyBorder="1" applyAlignment="1" applyProtection="1">
      <alignment horizontal="center"/>
      <protection locked="0"/>
    </xf>
    <xf numFmtId="0" fontId="14" fillId="0" borderId="0" xfId="0" applyFont="1" applyBorder="1" applyAlignment="1" applyProtection="1">
      <alignment horizontal="left"/>
      <protection locked="0"/>
    </xf>
    <xf numFmtId="0" fontId="14" fillId="0" borderId="0" xfId="0" applyFont="1" applyBorder="1" applyAlignment="1" applyProtection="1">
      <protection locked="0"/>
    </xf>
    <xf numFmtId="0" fontId="0" fillId="0" borderId="0" xfId="0" applyFill="1" applyBorder="1" applyAlignment="1" applyProtection="1">
      <alignment horizontal="left" vertical="center" wrapText="1"/>
      <protection locked="0"/>
    </xf>
    <xf numFmtId="0" fontId="2" fillId="0" borderId="0" xfId="0" applyFont="1" applyFill="1" applyBorder="1" applyAlignment="1" applyProtection="1">
      <alignment horizontal="center" vertical="center"/>
      <protection locked="0"/>
    </xf>
    <xf numFmtId="0" fontId="15" fillId="0" borderId="1" xfId="0" applyFont="1" applyBorder="1" applyProtection="1">
      <protection locked="0"/>
    </xf>
    <xf numFmtId="0" fontId="15" fillId="2" borderId="1" xfId="0" applyFont="1" applyFill="1" applyBorder="1" applyAlignment="1" applyProtection="1">
      <alignment horizontal="center" vertical="center"/>
      <protection locked="0"/>
    </xf>
    <xf numFmtId="0" fontId="17" fillId="0" borderId="0" xfId="0" applyFont="1" applyBorder="1" applyProtection="1">
      <protection locked="0"/>
    </xf>
    <xf numFmtId="0" fontId="19" fillId="0" borderId="0" xfId="0" applyFont="1" applyBorder="1" applyProtection="1">
      <protection locked="0"/>
    </xf>
    <xf numFmtId="5" fontId="18" fillId="0" borderId="1" xfId="0" applyNumberFormat="1" applyFont="1" applyFill="1" applyBorder="1" applyAlignment="1" applyProtection="1">
      <alignment horizontal="center"/>
    </xf>
    <xf numFmtId="0" fontId="18" fillId="0" borderId="1" xfId="0" applyFont="1" applyFill="1" applyBorder="1" applyAlignment="1" applyProtection="1">
      <alignment horizontal="center"/>
    </xf>
    <xf numFmtId="10" fontId="15" fillId="0" borderId="1" xfId="0" applyNumberFormat="1" applyFont="1" applyBorder="1" applyAlignment="1" applyProtection="1">
      <alignment horizontal="center"/>
    </xf>
    <xf numFmtId="10" fontId="15" fillId="0" borderId="9" xfId="0" applyNumberFormat="1" applyFont="1" applyBorder="1" applyAlignment="1" applyProtection="1">
      <alignment horizontal="center"/>
    </xf>
    <xf numFmtId="0" fontId="15" fillId="0" borderId="9" xfId="0" applyFont="1" applyBorder="1" applyAlignment="1" applyProtection="1">
      <alignment horizontal="center"/>
    </xf>
    <xf numFmtId="2" fontId="15" fillId="0" borderId="1" xfId="0" applyNumberFormat="1" applyFont="1" applyFill="1" applyBorder="1" applyAlignment="1" applyProtection="1">
      <alignment horizontal="center"/>
    </xf>
    <xf numFmtId="164" fontId="15" fillId="0" borderId="1" xfId="0" applyNumberFormat="1" applyFont="1" applyFill="1" applyBorder="1" applyAlignment="1" applyProtection="1">
      <alignment horizontal="center"/>
    </xf>
    <xf numFmtId="7" fontId="18" fillId="0" borderId="1" xfId="0" applyNumberFormat="1" applyFont="1" applyBorder="1" applyProtection="1"/>
    <xf numFmtId="164" fontId="15" fillId="0" borderId="1" xfId="0" applyNumberFormat="1" applyFont="1" applyBorder="1" applyAlignment="1" applyProtection="1">
      <alignment horizontal="center"/>
    </xf>
    <xf numFmtId="164" fontId="18" fillId="0" borderId="1" xfId="0" applyNumberFormat="1" applyFont="1" applyBorder="1" applyAlignment="1" applyProtection="1">
      <alignment horizontal="center"/>
    </xf>
    <xf numFmtId="10" fontId="15" fillId="0" borderId="1" xfId="0" applyNumberFormat="1" applyFont="1" applyFill="1" applyBorder="1" applyAlignment="1" applyProtection="1">
      <alignment horizontal="center"/>
    </xf>
    <xf numFmtId="0" fontId="15" fillId="0" borderId="1" xfId="0" applyFont="1" applyBorder="1" applyAlignment="1" applyProtection="1">
      <alignment horizontal="center"/>
    </xf>
    <xf numFmtId="0" fontId="15" fillId="0" borderId="1" xfId="0" applyNumberFormat="1" applyFont="1" applyFill="1" applyBorder="1" applyAlignment="1" applyProtection="1">
      <alignment horizontal="center"/>
    </xf>
    <xf numFmtId="0" fontId="15" fillId="0" borderId="1" xfId="0" applyFont="1" applyFill="1" applyBorder="1" applyAlignment="1" applyProtection="1">
      <alignment horizontal="center"/>
    </xf>
    <xf numFmtId="7" fontId="15" fillId="0" borderId="1" xfId="0" applyNumberFormat="1" applyFont="1" applyFill="1" applyBorder="1" applyAlignment="1" applyProtection="1">
      <alignment horizontal="center"/>
    </xf>
    <xf numFmtId="0" fontId="0" fillId="0" borderId="1" xfId="0" applyBorder="1" applyAlignment="1" applyProtection="1">
      <alignment horizontal="center"/>
    </xf>
    <xf numFmtId="7" fontId="15" fillId="0" borderId="2" xfId="0" applyNumberFormat="1" applyFont="1" applyFill="1" applyBorder="1" applyAlignment="1" applyProtection="1">
      <alignment horizontal="center"/>
    </xf>
    <xf numFmtId="0" fontId="15" fillId="0" borderId="0" xfId="0" applyFont="1" applyBorder="1" applyAlignment="1" applyProtection="1">
      <alignment horizontal="right"/>
      <protection locked="0"/>
    </xf>
    <xf numFmtId="0" fontId="2" fillId="0" borderId="0" xfId="0" applyFont="1" applyBorder="1" applyAlignment="1" applyProtection="1">
      <protection locked="0"/>
    </xf>
    <xf numFmtId="0" fontId="20" fillId="0" borderId="0" xfId="0" applyFont="1" applyBorder="1" applyProtection="1">
      <protection locked="0"/>
    </xf>
    <xf numFmtId="0" fontId="20" fillId="0" borderId="1" xfId="0" applyFont="1" applyBorder="1" applyAlignment="1" applyProtection="1">
      <alignment horizontal="center"/>
    </xf>
    <xf numFmtId="0" fontId="20" fillId="0" borderId="2" xfId="0" applyFont="1" applyBorder="1" applyAlignment="1" applyProtection="1">
      <alignment horizontal="center"/>
    </xf>
    <xf numFmtId="164" fontId="20" fillId="0" borderId="2" xfId="0" applyNumberFormat="1" applyFont="1" applyBorder="1" applyAlignment="1" applyProtection="1">
      <alignment horizontal="center"/>
    </xf>
    <xf numFmtId="0" fontId="21" fillId="0" borderId="0" xfId="0" applyFont="1" applyBorder="1" applyAlignment="1" applyProtection="1">
      <alignment horizontal="center"/>
      <protection locked="0"/>
    </xf>
    <xf numFmtId="0" fontId="21" fillId="0" borderId="1" xfId="0" applyFont="1" applyBorder="1" applyAlignment="1" applyProtection="1">
      <alignment horizontal="center"/>
      <protection locked="0"/>
    </xf>
    <xf numFmtId="0" fontId="21" fillId="0" borderId="2" xfId="0" applyFont="1" applyBorder="1" applyAlignment="1" applyProtection="1">
      <alignment horizontal="center"/>
    </xf>
    <xf numFmtId="164" fontId="21" fillId="0" borderId="2" xfId="0" applyNumberFormat="1" applyFont="1" applyBorder="1" applyAlignment="1" applyProtection="1">
      <alignment horizontal="center"/>
      <protection locked="0"/>
    </xf>
    <xf numFmtId="7" fontId="21" fillId="0" borderId="1" xfId="0" applyNumberFormat="1" applyFont="1" applyBorder="1" applyAlignment="1" applyProtection="1">
      <alignment horizontal="center"/>
      <protection locked="0"/>
    </xf>
    <xf numFmtId="0" fontId="14" fillId="0" borderId="0" xfId="0" applyFont="1" applyBorder="1" applyAlignment="1" applyProtection="1">
      <alignment horizontal="left"/>
      <protection locked="0"/>
    </xf>
    <xf numFmtId="0" fontId="13" fillId="0" borderId="0" xfId="0" applyFont="1" applyFill="1" applyBorder="1" applyAlignment="1" applyProtection="1">
      <alignment horizontal="left"/>
      <protection locked="0"/>
    </xf>
    <xf numFmtId="0" fontId="12" fillId="0" borderId="0" xfId="0" applyFont="1" applyAlignment="1" applyProtection="1">
      <alignment horizontal="left"/>
      <protection locked="0"/>
    </xf>
    <xf numFmtId="0" fontId="2" fillId="0" borderId="0" xfId="0" applyFont="1" applyBorder="1" applyAlignment="1" applyProtection="1">
      <alignment horizontal="left"/>
      <protection locked="0"/>
    </xf>
    <xf numFmtId="0" fontId="12" fillId="0" borderId="0" xfId="0" applyFont="1" applyBorder="1" applyAlignment="1" applyProtection="1">
      <alignment horizontal="left"/>
      <protection locked="0"/>
    </xf>
    <xf numFmtId="0" fontId="15" fillId="2" borderId="18" xfId="0" applyFont="1" applyFill="1" applyBorder="1" applyAlignment="1" applyProtection="1">
      <alignment horizontal="left" vertical="center"/>
      <protection locked="0"/>
    </xf>
    <xf numFmtId="0" fontId="15" fillId="2" borderId="17" xfId="0" applyFont="1" applyFill="1" applyBorder="1" applyAlignment="1" applyProtection="1">
      <alignment horizontal="left" vertical="center"/>
      <protection locked="0"/>
    </xf>
    <xf numFmtId="0" fontId="15" fillId="2" borderId="19" xfId="0" applyFont="1" applyFill="1" applyBorder="1" applyAlignment="1" applyProtection="1">
      <alignment horizontal="left" vertical="center"/>
      <protection locked="0"/>
    </xf>
    <xf numFmtId="0" fontId="15" fillId="2" borderId="20" xfId="0" applyFont="1" applyFill="1" applyBorder="1" applyAlignment="1" applyProtection="1">
      <alignment horizontal="left" vertical="center"/>
      <protection locked="0"/>
    </xf>
    <xf numFmtId="0" fontId="15" fillId="2" borderId="0" xfId="0" applyFont="1" applyFill="1" applyBorder="1" applyAlignment="1" applyProtection="1">
      <alignment horizontal="left" vertical="center"/>
      <protection locked="0"/>
    </xf>
    <xf numFmtId="0" fontId="15" fillId="2" borderId="16" xfId="0" applyFont="1" applyFill="1" applyBorder="1" applyAlignment="1" applyProtection="1">
      <alignment horizontal="left" vertical="center"/>
      <protection locked="0"/>
    </xf>
    <xf numFmtId="0" fontId="15" fillId="2" borderId="21" xfId="0" applyFont="1" applyFill="1" applyBorder="1" applyAlignment="1" applyProtection="1">
      <alignment horizontal="left" vertical="center"/>
      <protection locked="0"/>
    </xf>
    <xf numFmtId="0" fontId="15" fillId="2" borderId="1" xfId="0" applyFont="1" applyFill="1" applyBorder="1" applyAlignment="1" applyProtection="1">
      <alignment horizontal="left" vertical="center"/>
      <protection locked="0"/>
    </xf>
    <xf numFmtId="0" fontId="15" fillId="2" borderId="22" xfId="0" applyFont="1" applyFill="1" applyBorder="1" applyAlignment="1" applyProtection="1">
      <alignment horizontal="left" vertical="center"/>
      <protection locked="0"/>
    </xf>
    <xf numFmtId="0" fontId="2" fillId="0" borderId="1" xfId="0" applyFont="1" applyFill="1" applyBorder="1" applyAlignment="1" applyProtection="1">
      <alignment horizontal="left" vertical="center"/>
      <protection locked="0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8" xfId="0" applyBorder="1" applyAlignment="1">
      <alignment horizontal="center"/>
    </xf>
    <xf numFmtId="0" fontId="4" fillId="0" borderId="0" xfId="0" applyFont="1" applyBorder="1" applyAlignment="1">
      <alignment horizontal="left" vertical="center"/>
    </xf>
    <xf numFmtId="0" fontId="0" fillId="0" borderId="20" xfId="0" applyFont="1" applyFill="1" applyBorder="1" applyProtection="1">
      <protection locked="0"/>
    </xf>
    <xf numFmtId="0" fontId="15" fillId="0" borderId="20" xfId="0" applyFont="1" applyFill="1" applyBorder="1" applyProtection="1">
      <protection locked="0"/>
    </xf>
    <xf numFmtId="0" fontId="0" fillId="0" borderId="20" xfId="0" applyFill="1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3EAF49"/>
      <color rgb="FF3D1A51"/>
      <color rgb="FFC6A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487680</xdr:colOff>
      <xdr:row>25</xdr:row>
      <xdr:rowOff>15242</xdr:rowOff>
    </xdr:from>
    <xdr:to>
      <xdr:col>6</xdr:col>
      <xdr:colOff>2202180</xdr:colOff>
      <xdr:row>31</xdr:row>
      <xdr:rowOff>173356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805410C9-DF06-4928-9CC5-C3C9EC5181A1}"/>
            </a:ext>
          </a:extLst>
        </xdr:cNvPr>
        <xdr:cNvSpPr txBox="1"/>
      </xdr:nvSpPr>
      <xdr:spPr>
        <a:xfrm>
          <a:off x="8450580" y="4844417"/>
          <a:ext cx="1714500" cy="1301114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400">
              <a:solidFill>
                <a:srgbClr val="FF0000"/>
              </a:solidFill>
            </a:rPr>
            <a:t>If we look for loans, we miss leads. </a:t>
          </a:r>
        </a:p>
        <a:p>
          <a:pPr algn="ctr"/>
          <a:endParaRPr lang="en-US" sz="1400">
            <a:solidFill>
              <a:srgbClr val="FF0000"/>
            </a:solidFill>
          </a:endParaRPr>
        </a:p>
        <a:p>
          <a:pPr algn="ctr"/>
          <a:r>
            <a:rPr lang="en-US" sz="1400">
              <a:solidFill>
                <a:srgbClr val="FF0000"/>
              </a:solidFill>
            </a:rPr>
            <a:t>If</a:t>
          </a:r>
          <a:r>
            <a:rPr lang="en-US" sz="1400" baseline="0">
              <a:solidFill>
                <a:srgbClr val="FF0000"/>
              </a:solidFill>
            </a:rPr>
            <a:t> we look for leads, we find loans.</a:t>
          </a:r>
          <a:endParaRPr lang="en-US" sz="1400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0</xdr:col>
      <xdr:colOff>76200</xdr:colOff>
      <xdr:row>0</xdr:row>
      <xdr:rowOff>53340</xdr:rowOff>
    </xdr:from>
    <xdr:to>
      <xdr:col>1</xdr:col>
      <xdr:colOff>398145</xdr:colOff>
      <xdr:row>3</xdr:row>
      <xdr:rowOff>95412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1C900F8-4051-411D-AB54-8EFEC1072B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53340"/>
          <a:ext cx="2183130" cy="58118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74295</xdr:colOff>
      <xdr:row>0</xdr:row>
      <xdr:rowOff>66675</xdr:rowOff>
    </xdr:from>
    <xdr:to>
      <xdr:col>0</xdr:col>
      <xdr:colOff>2226945</xdr:colOff>
      <xdr:row>3</xdr:row>
      <xdr:rowOff>93507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8DB7674-6049-4D62-A8BB-7A369B6CA9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295" y="66675"/>
          <a:ext cx="2164080" cy="57737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DE876C-844D-4C1B-A764-90AC96CB9A07}">
  <sheetPr>
    <pageSetUpPr fitToPage="1"/>
  </sheetPr>
  <dimension ref="A1:O61"/>
  <sheetViews>
    <sheetView showGridLines="0" tabSelected="1" zoomScaleNormal="100" zoomScaleSheetLayoutView="100" workbookViewId="0">
      <selection activeCell="A5" sqref="A5:E5"/>
    </sheetView>
  </sheetViews>
  <sheetFormatPr defaultRowHeight="14.4" x14ac:dyDescent="0.3"/>
  <cols>
    <col min="1" max="1" width="26.88671875" style="14" customWidth="1"/>
    <col min="2" max="2" width="16" style="14" bestFit="1" customWidth="1"/>
    <col min="3" max="3" width="14.88671875" style="14" bestFit="1" customWidth="1"/>
    <col min="4" max="4" width="19.88671875" style="14" bestFit="1" customWidth="1"/>
    <col min="5" max="5" width="20.88671875" style="14" customWidth="1"/>
    <col min="6" max="6" width="8.88671875" style="14"/>
    <col min="7" max="7" width="34.6640625" style="14" customWidth="1"/>
    <col min="8" max="9" width="17.77734375" style="14" customWidth="1"/>
    <col min="10" max="10" width="16.33203125" style="14" customWidth="1"/>
    <col min="11" max="11" width="8.88671875" style="14"/>
    <col min="12" max="12" width="8.88671875" style="15"/>
    <col min="13" max="16384" width="8.88671875" style="14"/>
  </cols>
  <sheetData>
    <row r="1" spans="1:15" ht="14.4" customHeight="1" x14ac:dyDescent="0.3"/>
    <row r="2" spans="1:15" ht="14.4" customHeight="1" x14ac:dyDescent="0.45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7"/>
      <c r="M2" s="16"/>
      <c r="N2" s="16"/>
      <c r="O2" s="16"/>
    </row>
    <row r="3" spans="1:15" ht="14.4" customHeight="1" x14ac:dyDescent="0.45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7"/>
      <c r="M3" s="16"/>
      <c r="N3" s="16"/>
      <c r="O3" s="16"/>
    </row>
    <row r="4" spans="1:15" ht="14.4" customHeight="1" x14ac:dyDescent="0.45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7"/>
      <c r="M4" s="16"/>
      <c r="N4" s="16"/>
      <c r="O4" s="16"/>
    </row>
    <row r="5" spans="1:15" ht="27.6" x14ac:dyDescent="0.65">
      <c r="A5" s="91" t="s">
        <v>29</v>
      </c>
      <c r="B5" s="91"/>
      <c r="C5" s="91"/>
      <c r="D5" s="91"/>
      <c r="E5" s="91"/>
      <c r="F5" s="16"/>
      <c r="G5" s="16"/>
      <c r="H5" s="16"/>
      <c r="I5" s="16"/>
      <c r="J5" s="16"/>
    </row>
    <row r="6" spans="1:15" s="21" customFormat="1" ht="14.4" customHeight="1" x14ac:dyDescent="0.65">
      <c r="A6" s="18"/>
      <c r="B6" s="18"/>
      <c r="C6" s="19"/>
      <c r="D6" s="19"/>
      <c r="E6" s="19"/>
      <c r="F6" s="20"/>
      <c r="G6" s="19"/>
      <c r="H6" s="19"/>
      <c r="I6" s="19"/>
      <c r="J6" s="19"/>
      <c r="L6" s="22"/>
    </row>
    <row r="7" spans="1:15" ht="17.399999999999999" x14ac:dyDescent="0.3">
      <c r="A7" s="90" t="s">
        <v>30</v>
      </c>
      <c r="B7" s="90"/>
      <c r="C7" s="90"/>
      <c r="D7" s="90"/>
      <c r="E7" s="23"/>
      <c r="F7" s="112"/>
      <c r="G7" s="90" t="s">
        <v>31</v>
      </c>
      <c r="H7" s="90"/>
      <c r="I7" s="90"/>
      <c r="J7" s="23"/>
    </row>
    <row r="8" spans="1:15" ht="15.6" x14ac:dyDescent="0.3">
      <c r="A8" s="89" t="s">
        <v>61</v>
      </c>
      <c r="B8" s="89"/>
      <c r="C8" s="89"/>
      <c r="D8" s="89"/>
      <c r="E8" s="26"/>
      <c r="F8" s="113"/>
      <c r="G8" s="89" t="s">
        <v>72</v>
      </c>
      <c r="H8" s="89"/>
      <c r="I8" s="89"/>
      <c r="J8" s="54"/>
      <c r="K8" s="29"/>
    </row>
    <row r="9" spans="1:15" ht="14.4" customHeight="1" x14ac:dyDescent="0.45">
      <c r="A9" s="30" t="s">
        <v>39</v>
      </c>
      <c r="B9" s="58">
        <v>10</v>
      </c>
      <c r="C9" s="32"/>
      <c r="D9" s="32"/>
      <c r="E9" s="32"/>
      <c r="F9" s="113"/>
      <c r="G9" s="30" t="s">
        <v>39</v>
      </c>
      <c r="H9" s="58">
        <v>10</v>
      </c>
      <c r="I9" s="33"/>
      <c r="J9" s="33"/>
      <c r="K9" s="29"/>
    </row>
    <row r="10" spans="1:15" ht="14.4" customHeight="1" x14ac:dyDescent="0.45">
      <c r="A10" s="34"/>
      <c r="B10" s="34"/>
      <c r="C10" s="32"/>
      <c r="D10" s="32"/>
      <c r="E10" s="32"/>
      <c r="F10" s="113"/>
      <c r="G10" s="30"/>
      <c r="H10" s="35"/>
      <c r="I10" s="33"/>
      <c r="J10" s="33"/>
      <c r="K10" s="29"/>
    </row>
    <row r="11" spans="1:15" ht="14.4" customHeight="1" x14ac:dyDescent="0.3">
      <c r="A11" s="89" t="s">
        <v>62</v>
      </c>
      <c r="B11" s="89"/>
      <c r="C11" s="89"/>
      <c r="D11" s="89"/>
      <c r="E11" s="89"/>
      <c r="F11" s="113"/>
      <c r="G11" s="89" t="s">
        <v>73</v>
      </c>
      <c r="H11" s="89"/>
      <c r="I11" s="89"/>
      <c r="J11" s="53"/>
      <c r="K11" s="29"/>
    </row>
    <row r="12" spans="1:15" ht="14.4" customHeight="1" x14ac:dyDescent="0.3">
      <c r="A12" s="30" t="s">
        <v>81</v>
      </c>
      <c r="B12" s="36">
        <v>100000</v>
      </c>
      <c r="C12" s="61">
        <f>B12/B9*12</f>
        <v>120000</v>
      </c>
      <c r="D12" s="60" t="s">
        <v>60</v>
      </c>
      <c r="E12" s="38"/>
      <c r="F12" s="113"/>
      <c r="G12" s="29" t="s">
        <v>49</v>
      </c>
      <c r="H12" s="39">
        <v>20</v>
      </c>
      <c r="I12" s="72">
        <f>H12/100</f>
        <v>0.2</v>
      </c>
      <c r="J12" s="38"/>
      <c r="K12" s="29"/>
      <c r="L12" s="22"/>
    </row>
    <row r="13" spans="1:15" ht="14.4" customHeight="1" x14ac:dyDescent="0.45">
      <c r="A13" s="34"/>
      <c r="B13" s="34"/>
      <c r="C13" s="37"/>
      <c r="D13" s="38"/>
      <c r="E13" s="38"/>
      <c r="F13" s="113"/>
      <c r="G13" s="30"/>
      <c r="H13" s="35"/>
      <c r="I13" s="33"/>
      <c r="J13" s="33"/>
      <c r="K13" s="29"/>
    </row>
    <row r="14" spans="1:15" ht="15.6" x14ac:dyDescent="0.3">
      <c r="A14" s="89" t="s">
        <v>63</v>
      </c>
      <c r="B14" s="89"/>
      <c r="C14" s="89"/>
      <c r="D14" s="89"/>
      <c r="E14" s="89"/>
      <c r="F14" s="113"/>
      <c r="G14" s="89" t="s">
        <v>82</v>
      </c>
      <c r="H14" s="89"/>
      <c r="I14" s="89"/>
      <c r="J14" s="89"/>
      <c r="K14" s="89"/>
    </row>
    <row r="15" spans="1:15" x14ac:dyDescent="0.3">
      <c r="A15" s="30" t="s">
        <v>38</v>
      </c>
      <c r="B15" s="31">
        <v>40</v>
      </c>
      <c r="C15" s="62">
        <f>B15/B9*12</f>
        <v>48</v>
      </c>
      <c r="D15" s="60" t="s">
        <v>60</v>
      </c>
      <c r="E15" s="38"/>
      <c r="F15" s="113"/>
      <c r="G15" s="30" t="s">
        <v>83</v>
      </c>
      <c r="H15" s="67">
        <f>C12*(1+I12)</f>
        <v>144000</v>
      </c>
      <c r="I15" s="40"/>
      <c r="J15" s="38"/>
      <c r="K15" s="29"/>
    </row>
    <row r="16" spans="1:15" x14ac:dyDescent="0.3">
      <c r="A16" s="34"/>
      <c r="B16" s="34"/>
      <c r="C16" s="28"/>
      <c r="D16" s="38"/>
      <c r="E16" s="38"/>
      <c r="F16" s="113"/>
      <c r="G16" s="30"/>
      <c r="H16" s="41"/>
      <c r="I16" s="40"/>
      <c r="J16" s="38"/>
      <c r="K16" s="29"/>
    </row>
    <row r="17" spans="1:12" ht="15.6" x14ac:dyDescent="0.3">
      <c r="A17" s="89" t="s">
        <v>64</v>
      </c>
      <c r="B17" s="89"/>
      <c r="C17" s="89"/>
      <c r="D17" s="89"/>
      <c r="E17" s="89"/>
      <c r="F17" s="113"/>
      <c r="G17" s="89" t="s">
        <v>85</v>
      </c>
      <c r="H17" s="89"/>
      <c r="I17" s="89"/>
      <c r="J17" s="89"/>
      <c r="K17" s="89"/>
      <c r="L17" s="22"/>
    </row>
    <row r="18" spans="1:12" x14ac:dyDescent="0.3">
      <c r="A18" s="42" t="s">
        <v>1</v>
      </c>
      <c r="B18" s="31">
        <v>4</v>
      </c>
      <c r="C18" s="63">
        <f>B18/B15</f>
        <v>0.1</v>
      </c>
      <c r="D18" s="43"/>
      <c r="E18" s="38"/>
      <c r="F18" s="113"/>
      <c r="G18" s="30" t="s">
        <v>50</v>
      </c>
      <c r="H18" s="73">
        <f>C15*(1+I12)</f>
        <v>57.599999999999994</v>
      </c>
      <c r="I18" s="40"/>
      <c r="J18" s="28"/>
      <c r="K18" s="29"/>
      <c r="L18" s="22"/>
    </row>
    <row r="19" spans="1:12" x14ac:dyDescent="0.3">
      <c r="A19" s="42" t="s">
        <v>2</v>
      </c>
      <c r="B19" s="31">
        <v>2</v>
      </c>
      <c r="C19" s="63">
        <f>B19/B15</f>
        <v>0.05</v>
      </c>
      <c r="D19" s="43"/>
      <c r="E19" s="38"/>
      <c r="F19" s="113"/>
      <c r="G19" s="34"/>
      <c r="H19" s="41"/>
      <c r="I19" s="40"/>
      <c r="J19" s="28"/>
      <c r="K19" s="29"/>
    </row>
    <row r="20" spans="1:12" ht="15.6" x14ac:dyDescent="0.3">
      <c r="A20" s="42" t="s">
        <v>10</v>
      </c>
      <c r="B20" s="31">
        <v>3</v>
      </c>
      <c r="C20" s="63">
        <f>B20/B15</f>
        <v>7.4999999999999997E-2</v>
      </c>
      <c r="D20" s="43"/>
      <c r="E20" s="38"/>
      <c r="F20" s="113"/>
      <c r="G20" s="89" t="s">
        <v>77</v>
      </c>
      <c r="H20" s="89"/>
      <c r="I20" s="89"/>
      <c r="J20" s="89"/>
      <c r="K20" s="89"/>
    </row>
    <row r="21" spans="1:12" x14ac:dyDescent="0.3">
      <c r="A21" s="42" t="s">
        <v>3</v>
      </c>
      <c r="B21" s="31">
        <v>5</v>
      </c>
      <c r="C21" s="63">
        <f>B21/B15</f>
        <v>0.125</v>
      </c>
      <c r="D21" s="43"/>
      <c r="E21" s="38"/>
      <c r="F21" s="113"/>
      <c r="G21" s="30" t="s">
        <v>51</v>
      </c>
      <c r="H21" s="39">
        <v>20</v>
      </c>
      <c r="I21" s="72">
        <f>H21/100</f>
        <v>0.2</v>
      </c>
      <c r="J21" s="28"/>
      <c r="K21" s="29"/>
    </row>
    <row r="22" spans="1:12" x14ac:dyDescent="0.3">
      <c r="A22" s="42" t="s">
        <v>4</v>
      </c>
      <c r="B22" s="31">
        <v>20</v>
      </c>
      <c r="C22" s="63">
        <f>B22/B15</f>
        <v>0.5</v>
      </c>
      <c r="D22" s="43"/>
      <c r="E22" s="38"/>
      <c r="F22" s="113"/>
      <c r="G22" s="30" t="s">
        <v>52</v>
      </c>
      <c r="H22" s="74">
        <f>H18/I21</f>
        <v>287.99999999999994</v>
      </c>
      <c r="I22" s="40"/>
      <c r="J22" s="28"/>
      <c r="K22" s="29"/>
    </row>
    <row r="23" spans="1:12" x14ac:dyDescent="0.3">
      <c r="A23" s="42" t="s">
        <v>5</v>
      </c>
      <c r="B23" s="31">
        <v>4</v>
      </c>
      <c r="C23" s="63">
        <f>B23/B15</f>
        <v>0.1</v>
      </c>
      <c r="D23" s="43"/>
      <c r="E23" s="38"/>
      <c r="F23" s="113"/>
      <c r="G23" s="30"/>
      <c r="H23" s="28"/>
      <c r="I23" s="40"/>
      <c r="J23" s="28"/>
      <c r="K23" s="29"/>
    </row>
    <row r="24" spans="1:12" ht="15.6" x14ac:dyDescent="0.3">
      <c r="A24" s="42" t="s">
        <v>6</v>
      </c>
      <c r="B24" s="31">
        <v>1</v>
      </c>
      <c r="C24" s="63">
        <f>B24/B15</f>
        <v>2.5000000000000001E-2</v>
      </c>
      <c r="D24" s="43"/>
      <c r="E24" s="38"/>
      <c r="F24" s="113"/>
      <c r="G24" s="89" t="s">
        <v>74</v>
      </c>
      <c r="H24" s="89"/>
      <c r="I24" s="89"/>
      <c r="J24" s="89"/>
      <c r="K24" s="89"/>
    </row>
    <row r="25" spans="1:12" x14ac:dyDescent="0.3">
      <c r="A25" s="42" t="s">
        <v>7</v>
      </c>
      <c r="B25" s="31">
        <v>1</v>
      </c>
      <c r="C25" s="63">
        <f>B25/B15</f>
        <v>2.5000000000000001E-2</v>
      </c>
      <c r="D25" s="43"/>
      <c r="E25" s="38"/>
      <c r="F25" s="113"/>
      <c r="G25" s="34" t="s">
        <v>1</v>
      </c>
      <c r="H25" s="74">
        <f>I25*H22</f>
        <v>28.799999999999997</v>
      </c>
      <c r="I25" s="44">
        <v>0.1</v>
      </c>
      <c r="J25" s="38"/>
      <c r="K25" s="29"/>
    </row>
    <row r="26" spans="1:12" ht="15" thickBot="1" x14ac:dyDescent="0.35">
      <c r="A26" s="34" t="s">
        <v>40</v>
      </c>
      <c r="B26" s="65">
        <f>SUM(B18:B25)</f>
        <v>40</v>
      </c>
      <c r="C26" s="64">
        <f>SUM(C18:C25)</f>
        <v>1</v>
      </c>
      <c r="D26" s="43"/>
      <c r="E26" s="38"/>
      <c r="F26" s="113"/>
      <c r="G26" s="34" t="s">
        <v>2</v>
      </c>
      <c r="H26" s="74">
        <f>I26*H22</f>
        <v>21.599999999999994</v>
      </c>
      <c r="I26" s="44">
        <v>7.4999999999999997E-2</v>
      </c>
      <c r="J26" s="38"/>
      <c r="K26" s="29"/>
    </row>
    <row r="27" spans="1:12" ht="15" thickTop="1" x14ac:dyDescent="0.3">
      <c r="A27" s="34"/>
      <c r="B27" s="34"/>
      <c r="C27" s="38"/>
      <c r="D27" s="38"/>
      <c r="E27" s="38"/>
      <c r="F27" s="113"/>
      <c r="G27" s="34" t="s">
        <v>10</v>
      </c>
      <c r="H27" s="74">
        <f>I27*H22</f>
        <v>21.599999999999994</v>
      </c>
      <c r="I27" s="44">
        <v>7.4999999999999997E-2</v>
      </c>
      <c r="J27" s="38"/>
      <c r="K27" s="29"/>
    </row>
    <row r="28" spans="1:12" ht="15.6" x14ac:dyDescent="0.3">
      <c r="A28" s="89" t="s">
        <v>65</v>
      </c>
      <c r="B28" s="89"/>
      <c r="C28" s="89"/>
      <c r="D28" s="89"/>
      <c r="E28" s="89"/>
      <c r="F28" s="113"/>
      <c r="G28" s="34" t="s">
        <v>3</v>
      </c>
      <c r="H28" s="74">
        <f>I28*H22</f>
        <v>28.799999999999997</v>
      </c>
      <c r="I28" s="44">
        <v>0.1</v>
      </c>
      <c r="J28" s="38"/>
      <c r="K28" s="29"/>
    </row>
    <row r="29" spans="1:12" x14ac:dyDescent="0.3">
      <c r="A29" s="30" t="s">
        <v>41</v>
      </c>
      <c r="B29" s="66">
        <f>B15/B9</f>
        <v>4</v>
      </c>
      <c r="C29" s="38"/>
      <c r="D29" s="38"/>
      <c r="E29" s="38"/>
      <c r="F29" s="113"/>
      <c r="G29" s="34" t="s">
        <v>4</v>
      </c>
      <c r="H29" s="74">
        <f>I29*H22</f>
        <v>143.99999999999997</v>
      </c>
      <c r="I29" s="44">
        <v>0.5</v>
      </c>
      <c r="J29" s="38"/>
      <c r="K29" s="29"/>
    </row>
    <row r="30" spans="1:12" x14ac:dyDescent="0.3">
      <c r="A30" s="34"/>
      <c r="B30" s="34"/>
      <c r="C30" s="45"/>
      <c r="D30" s="38"/>
      <c r="E30" s="38"/>
      <c r="F30" s="113"/>
      <c r="G30" s="34" t="s">
        <v>5</v>
      </c>
      <c r="H30" s="74">
        <f>I30*H22</f>
        <v>28.799999999999997</v>
      </c>
      <c r="I30" s="44">
        <v>0.1</v>
      </c>
      <c r="J30" s="38"/>
      <c r="K30" s="29"/>
    </row>
    <row r="31" spans="1:12" ht="15.6" x14ac:dyDescent="0.3">
      <c r="A31" s="89" t="s">
        <v>66</v>
      </c>
      <c r="B31" s="89"/>
      <c r="C31" s="89"/>
      <c r="D31" s="89"/>
      <c r="E31" s="89"/>
      <c r="F31" s="113"/>
      <c r="G31" s="34" t="s">
        <v>6</v>
      </c>
      <c r="H31" s="74">
        <f>I31*H22</f>
        <v>7.1999999999999993</v>
      </c>
      <c r="I31" s="44">
        <v>2.5000000000000001E-2</v>
      </c>
      <c r="J31" s="38"/>
      <c r="K31" s="29"/>
    </row>
    <row r="32" spans="1:12" x14ac:dyDescent="0.3">
      <c r="A32" s="30" t="s">
        <v>42</v>
      </c>
      <c r="B32" s="67">
        <f>B12/B15</f>
        <v>2500</v>
      </c>
      <c r="C32" s="46"/>
      <c r="D32" s="38"/>
      <c r="E32" s="38"/>
      <c r="F32" s="113"/>
      <c r="G32" s="34" t="s">
        <v>7</v>
      </c>
      <c r="H32" s="74">
        <f>I32*H22</f>
        <v>7.1999999999999993</v>
      </c>
      <c r="I32" s="44">
        <v>2.5000000000000001E-2</v>
      </c>
      <c r="J32" s="38"/>
      <c r="K32" s="29"/>
    </row>
    <row r="33" spans="1:11" ht="15" thickBot="1" x14ac:dyDescent="0.35">
      <c r="A33" s="34"/>
      <c r="B33" s="34"/>
      <c r="C33" s="46"/>
      <c r="D33" s="38"/>
      <c r="E33" s="38"/>
      <c r="F33" s="113"/>
      <c r="G33" s="34" t="s">
        <v>9</v>
      </c>
      <c r="H33" s="65">
        <f>SUM(H25:H32)</f>
        <v>287.99999999999994</v>
      </c>
      <c r="I33" s="64">
        <f>SUM(I25:I32)</f>
        <v>1</v>
      </c>
      <c r="J33" s="38"/>
      <c r="K33" s="29"/>
    </row>
    <row r="34" spans="1:11" ht="16.2" thickTop="1" x14ac:dyDescent="0.3">
      <c r="A34" s="89" t="s">
        <v>67</v>
      </c>
      <c r="B34" s="89"/>
      <c r="C34" s="89"/>
      <c r="D34" s="89"/>
      <c r="E34" s="89" t="s">
        <v>0</v>
      </c>
      <c r="F34" s="113"/>
      <c r="G34" s="34"/>
      <c r="H34" s="38"/>
      <c r="I34" s="47"/>
      <c r="J34" s="38"/>
      <c r="K34" s="29"/>
    </row>
    <row r="35" spans="1:11" ht="15.6" x14ac:dyDescent="0.3">
      <c r="A35" s="30" t="s">
        <v>43</v>
      </c>
      <c r="B35" s="48">
        <v>8000000</v>
      </c>
      <c r="C35" s="68">
        <f>B35/B9*12</f>
        <v>9600000</v>
      </c>
      <c r="D35" s="59" t="s">
        <v>60</v>
      </c>
      <c r="E35" s="38"/>
      <c r="F35" s="113"/>
      <c r="G35" s="89" t="s">
        <v>75</v>
      </c>
      <c r="H35" s="89"/>
      <c r="I35" s="89"/>
      <c r="J35" s="89"/>
      <c r="K35" s="89"/>
    </row>
    <row r="36" spans="1:11" x14ac:dyDescent="0.3">
      <c r="A36" s="34"/>
      <c r="B36" s="34"/>
      <c r="C36" s="46"/>
      <c r="D36" s="38"/>
      <c r="E36" s="38"/>
      <c r="F36" s="113"/>
      <c r="G36" s="30" t="s">
        <v>41</v>
      </c>
      <c r="H36" s="74">
        <f>H18/H9</f>
        <v>5.76</v>
      </c>
      <c r="I36" s="38"/>
      <c r="J36" s="38"/>
      <c r="K36" s="29"/>
    </row>
    <row r="37" spans="1:11" ht="15.6" x14ac:dyDescent="0.3">
      <c r="A37" s="89" t="s">
        <v>68</v>
      </c>
      <c r="B37" s="89"/>
      <c r="C37" s="89"/>
      <c r="D37" s="89"/>
      <c r="E37" s="89"/>
      <c r="F37" s="113"/>
      <c r="G37" s="34"/>
      <c r="H37" s="49"/>
      <c r="I37" s="38"/>
      <c r="J37" s="38"/>
      <c r="K37" s="29"/>
    </row>
    <row r="38" spans="1:11" ht="15.6" x14ac:dyDescent="0.3">
      <c r="A38" s="30" t="s">
        <v>44</v>
      </c>
      <c r="B38" s="69">
        <f>B35/B15</f>
        <v>200000</v>
      </c>
      <c r="C38" s="46"/>
      <c r="D38" s="28"/>
      <c r="E38" s="28"/>
      <c r="F38" s="113"/>
      <c r="G38" s="89" t="s">
        <v>76</v>
      </c>
      <c r="H38" s="89"/>
      <c r="I38" s="89"/>
      <c r="J38" s="89"/>
      <c r="K38" s="89"/>
    </row>
    <row r="39" spans="1:11" x14ac:dyDescent="0.3">
      <c r="A39" s="34"/>
      <c r="B39" s="34"/>
      <c r="C39" s="46"/>
      <c r="D39" s="38"/>
      <c r="E39" s="28"/>
      <c r="F39" s="113"/>
      <c r="G39" s="30" t="s">
        <v>53</v>
      </c>
      <c r="H39" s="74">
        <f>H22/H9</f>
        <v>28.799999999999994</v>
      </c>
      <c r="I39" s="38"/>
      <c r="J39" s="38"/>
      <c r="K39" s="29"/>
    </row>
    <row r="40" spans="1:11" ht="15.6" x14ac:dyDescent="0.3">
      <c r="A40" s="89" t="s">
        <v>69</v>
      </c>
      <c r="B40" s="89"/>
      <c r="C40" s="89"/>
      <c r="D40" s="89"/>
      <c r="E40" s="89"/>
      <c r="F40" s="113"/>
      <c r="G40" s="34"/>
      <c r="H40" s="49"/>
      <c r="I40" s="38"/>
      <c r="J40" s="38"/>
      <c r="K40" s="29"/>
    </row>
    <row r="41" spans="1:11" ht="15.6" x14ac:dyDescent="0.3">
      <c r="A41" s="30" t="s">
        <v>45</v>
      </c>
      <c r="B41" s="31">
        <v>0</v>
      </c>
      <c r="C41" s="38"/>
      <c r="D41" s="38"/>
      <c r="E41" s="50"/>
      <c r="F41" s="113"/>
      <c r="G41" s="89" t="s">
        <v>78</v>
      </c>
      <c r="H41" s="89"/>
      <c r="I41" s="89"/>
      <c r="J41" s="89"/>
      <c r="K41" s="89"/>
    </row>
    <row r="42" spans="1:11" x14ac:dyDescent="0.3">
      <c r="A42" s="34"/>
      <c r="B42" s="34"/>
      <c r="C42" s="28"/>
      <c r="D42" s="38"/>
      <c r="E42" s="50"/>
      <c r="F42" s="113"/>
      <c r="G42" s="30" t="s">
        <v>42</v>
      </c>
      <c r="H42" s="67">
        <f>H15/H18</f>
        <v>2500.0000000000005</v>
      </c>
      <c r="I42" s="38"/>
      <c r="J42" s="38"/>
      <c r="K42" s="29"/>
    </row>
    <row r="43" spans="1:11" ht="15.6" x14ac:dyDescent="0.3">
      <c r="A43" s="89" t="s">
        <v>70</v>
      </c>
      <c r="B43" s="89"/>
      <c r="C43" s="89"/>
      <c r="D43" s="89"/>
      <c r="E43" s="89"/>
      <c r="F43" s="113"/>
      <c r="G43" s="30"/>
      <c r="H43" s="51"/>
      <c r="I43" s="38"/>
      <c r="J43" s="38"/>
      <c r="K43" s="29"/>
    </row>
    <row r="44" spans="1:11" ht="15.6" x14ac:dyDescent="0.3">
      <c r="A44" s="30" t="s">
        <v>46</v>
      </c>
      <c r="B44" s="36">
        <v>1000</v>
      </c>
      <c r="C44" s="38"/>
      <c r="D44" s="38"/>
      <c r="E44" s="38"/>
      <c r="F44" s="113"/>
      <c r="G44" s="89" t="s">
        <v>86</v>
      </c>
      <c r="H44" s="89"/>
      <c r="I44" s="89"/>
      <c r="J44" s="89"/>
      <c r="K44" s="89"/>
    </row>
    <row r="45" spans="1:11" x14ac:dyDescent="0.3">
      <c r="A45" s="34"/>
      <c r="B45" s="34"/>
      <c r="C45" s="46"/>
      <c r="D45" s="38"/>
      <c r="E45" s="38"/>
      <c r="F45" s="113"/>
      <c r="G45" s="30" t="s">
        <v>56</v>
      </c>
      <c r="H45" s="75">
        <f>C35*(1+I12)</f>
        <v>11520000</v>
      </c>
      <c r="I45" s="38"/>
      <c r="J45" s="38"/>
      <c r="K45" s="29"/>
    </row>
    <row r="46" spans="1:11" ht="15.6" x14ac:dyDescent="0.3">
      <c r="A46" s="89" t="s">
        <v>71</v>
      </c>
      <c r="B46" s="89"/>
      <c r="C46" s="89"/>
      <c r="D46" s="89"/>
      <c r="E46" s="89" t="s">
        <v>8</v>
      </c>
      <c r="F46" s="113"/>
      <c r="G46" s="34"/>
      <c r="H46" s="52"/>
      <c r="I46" s="38"/>
      <c r="J46" s="38"/>
      <c r="K46" s="29"/>
    </row>
    <row r="47" spans="1:11" ht="15.6" x14ac:dyDescent="0.3">
      <c r="A47" s="30" t="s">
        <v>47</v>
      </c>
      <c r="B47" s="36">
        <v>20000</v>
      </c>
      <c r="C47" s="70">
        <f>B47/B9*12</f>
        <v>24000</v>
      </c>
      <c r="D47" s="59" t="s">
        <v>60</v>
      </c>
      <c r="E47" s="38"/>
      <c r="F47" s="113"/>
      <c r="G47" s="89" t="s">
        <v>79</v>
      </c>
      <c r="H47" s="89"/>
      <c r="I47" s="89"/>
      <c r="J47" s="89"/>
      <c r="K47" s="89"/>
    </row>
    <row r="48" spans="1:11" x14ac:dyDescent="0.3">
      <c r="A48" s="30" t="s">
        <v>48</v>
      </c>
      <c r="B48" s="71">
        <f>B47/B12</f>
        <v>0.2</v>
      </c>
      <c r="C48" s="46"/>
      <c r="D48" s="38"/>
      <c r="E48" s="38"/>
      <c r="F48" s="113"/>
      <c r="G48" s="30" t="s">
        <v>44</v>
      </c>
      <c r="H48" s="67">
        <f>H45/H18</f>
        <v>200000.00000000003</v>
      </c>
      <c r="I48" s="38"/>
      <c r="J48" s="38"/>
      <c r="K48" s="29"/>
    </row>
    <row r="49" spans="1:11" x14ac:dyDescent="0.3">
      <c r="A49" s="92"/>
      <c r="B49" s="92"/>
      <c r="C49" s="38"/>
      <c r="D49" s="38"/>
      <c r="E49" s="38"/>
      <c r="F49" s="113"/>
      <c r="G49" s="30"/>
      <c r="H49" s="51"/>
      <c r="I49" s="38"/>
      <c r="J49" s="38"/>
      <c r="K49" s="29"/>
    </row>
    <row r="50" spans="1:11" ht="15.6" x14ac:dyDescent="0.3">
      <c r="A50" s="38"/>
      <c r="B50" s="38"/>
      <c r="C50" s="38"/>
      <c r="D50" s="38"/>
      <c r="E50" s="38"/>
      <c r="F50" s="113"/>
      <c r="G50" s="89" t="s">
        <v>80</v>
      </c>
      <c r="H50" s="89"/>
      <c r="I50" s="89"/>
      <c r="J50" s="89"/>
      <c r="K50" s="89"/>
    </row>
    <row r="51" spans="1:11" x14ac:dyDescent="0.3">
      <c r="A51" s="57"/>
      <c r="B51" s="57"/>
      <c r="C51" s="57"/>
      <c r="D51" s="57"/>
      <c r="E51" s="38"/>
      <c r="F51" s="113"/>
      <c r="G51" s="30" t="s">
        <v>45</v>
      </c>
      <c r="H51" s="74">
        <f>H36/6</f>
        <v>0.96</v>
      </c>
      <c r="I51" s="38"/>
      <c r="J51" s="38"/>
      <c r="K51" s="29"/>
    </row>
    <row r="52" spans="1:11" x14ac:dyDescent="0.3">
      <c r="A52" s="38"/>
      <c r="B52" s="38"/>
      <c r="C52" s="38"/>
      <c r="D52" s="38"/>
      <c r="E52" s="38"/>
      <c r="F52" s="113"/>
      <c r="G52" s="34"/>
      <c r="H52" s="49"/>
      <c r="I52" s="38"/>
      <c r="J52" s="38"/>
      <c r="K52" s="29"/>
    </row>
    <row r="53" spans="1:11" ht="17.399999999999999" x14ac:dyDescent="0.3">
      <c r="A53" s="90" t="s">
        <v>57</v>
      </c>
      <c r="B53" s="90"/>
      <c r="C53" s="90"/>
      <c r="D53" s="90"/>
      <c r="E53" s="90"/>
      <c r="F53" s="113"/>
      <c r="G53" s="89" t="s">
        <v>87</v>
      </c>
      <c r="H53" s="89"/>
      <c r="I53" s="89"/>
      <c r="J53" s="89"/>
      <c r="K53" s="89"/>
    </row>
    <row r="54" spans="1:11" ht="17.399999999999999" x14ac:dyDescent="0.3">
      <c r="B54" s="23"/>
      <c r="C54" s="79"/>
      <c r="D54" s="84" t="s">
        <v>84</v>
      </c>
      <c r="E54" s="23"/>
      <c r="F54" s="113"/>
      <c r="G54" s="30" t="s">
        <v>46</v>
      </c>
      <c r="H54" s="36">
        <v>1200</v>
      </c>
      <c r="I54" s="38"/>
      <c r="J54" s="38"/>
      <c r="K54" s="29"/>
    </row>
    <row r="55" spans="1:11" x14ac:dyDescent="0.3">
      <c r="A55" s="80" t="s">
        <v>14</v>
      </c>
      <c r="B55" s="81">
        <f>ROUND(H36, 0)</f>
        <v>6</v>
      </c>
      <c r="C55" s="78"/>
      <c r="D55" s="85">
        <f>ROUND(H18, 0)</f>
        <v>58</v>
      </c>
      <c r="E55" s="38"/>
      <c r="F55" s="113"/>
      <c r="G55" s="34"/>
      <c r="H55" s="52"/>
      <c r="I55" s="38"/>
      <c r="J55" s="38"/>
      <c r="K55" s="29"/>
    </row>
    <row r="56" spans="1:11" ht="15.6" x14ac:dyDescent="0.3">
      <c r="A56" s="80" t="s">
        <v>11</v>
      </c>
      <c r="B56" s="82">
        <f>ROUND(H39,0)</f>
        <v>29</v>
      </c>
      <c r="C56" s="27"/>
      <c r="D56" s="86">
        <f>ROUND(H22,0)</f>
        <v>288</v>
      </c>
      <c r="E56" s="38"/>
      <c r="F56" s="113"/>
      <c r="G56" s="89" t="s">
        <v>88</v>
      </c>
      <c r="H56" s="89"/>
      <c r="I56" s="89"/>
      <c r="J56" s="89"/>
      <c r="K56" s="89"/>
    </row>
    <row r="57" spans="1:11" x14ac:dyDescent="0.3">
      <c r="A57" s="80" t="s">
        <v>12</v>
      </c>
      <c r="B57" s="83">
        <f>(ROUNDUP(H15/H9,0))</f>
        <v>14400</v>
      </c>
      <c r="C57" s="27"/>
      <c r="D57" s="87">
        <f>ROUND(H15,0)</f>
        <v>144000</v>
      </c>
      <c r="E57" s="38"/>
      <c r="F57" s="113"/>
      <c r="G57" s="30" t="s">
        <v>54</v>
      </c>
      <c r="H57" s="39">
        <v>20</v>
      </c>
      <c r="I57" s="76">
        <f>H57/100</f>
        <v>0.2</v>
      </c>
      <c r="J57" s="38"/>
      <c r="K57" s="29"/>
    </row>
    <row r="58" spans="1:11" x14ac:dyDescent="0.3">
      <c r="A58" s="80" t="s">
        <v>13</v>
      </c>
      <c r="B58" s="83">
        <f>(ROUNDUP(H58/H9,0))</f>
        <v>2880</v>
      </c>
      <c r="C58" s="27"/>
      <c r="D58" s="88">
        <f>ROUND(H58,0)</f>
        <v>28800</v>
      </c>
      <c r="E58" s="38"/>
      <c r="F58" s="114"/>
      <c r="G58" s="30" t="s">
        <v>55</v>
      </c>
      <c r="H58" s="77">
        <f>H15*I57</f>
        <v>28800</v>
      </c>
      <c r="I58" s="40"/>
      <c r="J58" s="38"/>
      <c r="K58" s="29"/>
    </row>
    <row r="59" spans="1:11" x14ac:dyDescent="0.3">
      <c r="A59" s="38"/>
      <c r="B59" s="38"/>
      <c r="C59" s="38"/>
      <c r="D59" s="38"/>
      <c r="E59" s="38"/>
      <c r="F59" s="13"/>
      <c r="G59" s="34"/>
      <c r="H59" s="52"/>
      <c r="I59" s="40"/>
      <c r="J59" s="38"/>
      <c r="K59" s="29"/>
    </row>
    <row r="60" spans="1:11" x14ac:dyDescent="0.3">
      <c r="A60" s="38"/>
      <c r="B60" s="38"/>
      <c r="C60" s="38"/>
      <c r="D60" s="38"/>
      <c r="E60" s="38"/>
    </row>
    <row r="61" spans="1:11" x14ac:dyDescent="0.3">
      <c r="A61" s="21"/>
      <c r="B61" s="21"/>
      <c r="C61" s="21"/>
      <c r="D61" s="21"/>
      <c r="E61" s="21"/>
    </row>
  </sheetData>
  <sheetProtection selectLockedCells="1"/>
  <mergeCells count="40">
    <mergeCell ref="A17:E17"/>
    <mergeCell ref="A28:E28"/>
    <mergeCell ref="A5:E5"/>
    <mergeCell ref="J14:K14"/>
    <mergeCell ref="J17:K17"/>
    <mergeCell ref="G7:I7"/>
    <mergeCell ref="A40:E40"/>
    <mergeCell ref="A14:E14"/>
    <mergeCell ref="A11:E11"/>
    <mergeCell ref="A31:E31"/>
    <mergeCell ref="J24:K24"/>
    <mergeCell ref="J35:K35"/>
    <mergeCell ref="J38:K38"/>
    <mergeCell ref="G8:I8"/>
    <mergeCell ref="G11:I11"/>
    <mergeCell ref="G14:I14"/>
    <mergeCell ref="G17:I17"/>
    <mergeCell ref="G24:I24"/>
    <mergeCell ref="A7:D7"/>
    <mergeCell ref="J41:K41"/>
    <mergeCell ref="J44:K44"/>
    <mergeCell ref="G56:I56"/>
    <mergeCell ref="J56:K56"/>
    <mergeCell ref="J47:K47"/>
    <mergeCell ref="J50:K50"/>
    <mergeCell ref="A53:E53"/>
    <mergeCell ref="A49:B49"/>
    <mergeCell ref="G35:I35"/>
    <mergeCell ref="G38:I38"/>
    <mergeCell ref="G41:I41"/>
    <mergeCell ref="G44:I44"/>
    <mergeCell ref="G47:I47"/>
    <mergeCell ref="G50:I50"/>
    <mergeCell ref="A8:D8"/>
    <mergeCell ref="G20:K20"/>
    <mergeCell ref="G53:K53"/>
    <mergeCell ref="A34:E34"/>
    <mergeCell ref="A37:E37"/>
    <mergeCell ref="A43:E43"/>
    <mergeCell ref="A46:E46"/>
  </mergeCells>
  <printOptions horizontalCentered="1"/>
  <pageMargins left="0.45" right="0.45" top="0.25" bottom="0.25" header="0.25" footer="0.25"/>
  <pageSetup scale="63" orientation="landscape" r:id="rId1"/>
  <colBreaks count="1" manualBreakCount="1">
    <brk id="6" max="58" man="1"/>
  </colBreaks>
  <ignoredErrors>
    <ignoredError sqref="B29" unlocked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7334A4-84E1-4E6C-A0EA-598E42954970}">
  <dimension ref="A5:I40"/>
  <sheetViews>
    <sheetView showGridLines="0" zoomScaleNormal="100" workbookViewId="0">
      <selection activeCell="A12" sqref="A12:I12"/>
    </sheetView>
  </sheetViews>
  <sheetFormatPr defaultRowHeight="14.4" x14ac:dyDescent="0.3"/>
  <cols>
    <col min="1" max="1" width="56.109375" bestFit="1" customWidth="1"/>
  </cols>
  <sheetData>
    <row r="5" spans="1:9" ht="27.6" x14ac:dyDescent="0.65">
      <c r="A5" s="93" t="s">
        <v>32</v>
      </c>
      <c r="B5" s="93"/>
      <c r="C5" s="93"/>
      <c r="D5" s="93"/>
    </row>
    <row r="6" spans="1:9" x14ac:dyDescent="0.3">
      <c r="A6" s="21"/>
      <c r="B6" s="21"/>
      <c r="C6" s="21"/>
      <c r="D6" s="21"/>
    </row>
    <row r="7" spans="1:9" x14ac:dyDescent="0.3">
      <c r="A7" s="103" t="s">
        <v>33</v>
      </c>
      <c r="B7" s="103"/>
      <c r="C7" s="103"/>
      <c r="D7" s="103"/>
      <c r="E7" s="103"/>
      <c r="F7" s="103"/>
      <c r="G7" s="103"/>
      <c r="H7" s="103"/>
      <c r="I7" s="103"/>
    </row>
    <row r="8" spans="1:9" x14ac:dyDescent="0.3">
      <c r="A8" s="94"/>
      <c r="B8" s="95"/>
      <c r="C8" s="95"/>
      <c r="D8" s="95"/>
      <c r="E8" s="95"/>
      <c r="F8" s="95"/>
      <c r="G8" s="95"/>
      <c r="H8" s="95"/>
      <c r="I8" s="96"/>
    </row>
    <row r="9" spans="1:9" x14ac:dyDescent="0.3">
      <c r="A9" s="97"/>
      <c r="B9" s="98"/>
      <c r="C9" s="98"/>
      <c r="D9" s="98"/>
      <c r="E9" s="98"/>
      <c r="F9" s="98"/>
      <c r="G9" s="98"/>
      <c r="H9" s="98"/>
      <c r="I9" s="99"/>
    </row>
    <row r="10" spans="1:9" x14ac:dyDescent="0.3">
      <c r="A10" s="100"/>
      <c r="B10" s="101"/>
      <c r="C10" s="101"/>
      <c r="D10" s="101"/>
      <c r="E10" s="101"/>
      <c r="F10" s="101"/>
      <c r="G10" s="101"/>
      <c r="H10" s="101"/>
      <c r="I10" s="102"/>
    </row>
    <row r="11" spans="1:9" x14ac:dyDescent="0.3">
      <c r="A11" s="56"/>
      <c r="B11" s="56"/>
      <c r="C11" s="56"/>
      <c r="D11" s="56"/>
      <c r="E11" s="56"/>
      <c r="F11" s="56"/>
      <c r="G11" s="56"/>
      <c r="H11" s="56"/>
      <c r="I11" s="56"/>
    </row>
    <row r="12" spans="1:9" x14ac:dyDescent="0.3">
      <c r="A12" s="103" t="s">
        <v>35</v>
      </c>
      <c r="B12" s="103"/>
      <c r="C12" s="103"/>
      <c r="D12" s="103"/>
      <c r="E12" s="103"/>
      <c r="F12" s="103"/>
      <c r="G12" s="103"/>
      <c r="H12" s="103"/>
      <c r="I12" s="103"/>
    </row>
    <row r="13" spans="1:9" x14ac:dyDescent="0.3">
      <c r="A13" s="94"/>
      <c r="B13" s="95"/>
      <c r="C13" s="95"/>
      <c r="D13" s="95"/>
      <c r="E13" s="95"/>
      <c r="F13" s="95"/>
      <c r="G13" s="95"/>
      <c r="H13" s="95"/>
      <c r="I13" s="96"/>
    </row>
    <row r="14" spans="1:9" x14ac:dyDescent="0.3">
      <c r="A14" s="97"/>
      <c r="B14" s="98"/>
      <c r="C14" s="98"/>
      <c r="D14" s="98"/>
      <c r="E14" s="98"/>
      <c r="F14" s="98"/>
      <c r="G14" s="98"/>
      <c r="H14" s="98"/>
      <c r="I14" s="99"/>
    </row>
    <row r="15" spans="1:9" x14ac:dyDescent="0.3">
      <c r="A15" s="100"/>
      <c r="B15" s="101"/>
      <c r="C15" s="101"/>
      <c r="D15" s="101"/>
      <c r="E15" s="101"/>
      <c r="F15" s="101"/>
      <c r="G15" s="101"/>
      <c r="H15" s="101"/>
      <c r="I15" s="102"/>
    </row>
    <row r="16" spans="1:9" x14ac:dyDescent="0.3">
      <c r="A16" s="24"/>
      <c r="B16" s="55"/>
      <c r="C16" s="55"/>
      <c r="D16" s="55"/>
    </row>
    <row r="17" spans="1:9" x14ac:dyDescent="0.3">
      <c r="A17" s="103" t="s">
        <v>58</v>
      </c>
      <c r="B17" s="103"/>
      <c r="C17" s="103"/>
      <c r="D17" s="103"/>
      <c r="E17" s="103"/>
      <c r="F17" s="103"/>
      <c r="G17" s="103"/>
      <c r="H17" s="103"/>
      <c r="I17" s="103"/>
    </row>
    <row r="18" spans="1:9" x14ac:dyDescent="0.3">
      <c r="A18" s="94"/>
      <c r="B18" s="95"/>
      <c r="C18" s="95"/>
      <c r="D18" s="95"/>
      <c r="E18" s="95"/>
      <c r="F18" s="95"/>
      <c r="G18" s="95"/>
      <c r="H18" s="95"/>
      <c r="I18" s="96"/>
    </row>
    <row r="19" spans="1:9" x14ac:dyDescent="0.3">
      <c r="A19" s="97"/>
      <c r="B19" s="98"/>
      <c r="C19" s="98"/>
      <c r="D19" s="98"/>
      <c r="E19" s="98"/>
      <c r="F19" s="98"/>
      <c r="G19" s="98"/>
      <c r="H19" s="98"/>
      <c r="I19" s="99"/>
    </row>
    <row r="20" spans="1:9" x14ac:dyDescent="0.3">
      <c r="A20" s="100"/>
      <c r="B20" s="101"/>
      <c r="C20" s="101"/>
      <c r="D20" s="101"/>
      <c r="E20" s="101"/>
      <c r="F20" s="101"/>
      <c r="G20" s="101"/>
      <c r="H20" s="101"/>
      <c r="I20" s="102"/>
    </row>
    <row r="21" spans="1:9" x14ac:dyDescent="0.3">
      <c r="A21" s="25"/>
      <c r="B21" s="55"/>
      <c r="C21" s="55"/>
      <c r="D21" s="55"/>
    </row>
    <row r="22" spans="1:9" x14ac:dyDescent="0.3">
      <c r="A22" s="103" t="s">
        <v>34</v>
      </c>
      <c r="B22" s="103"/>
      <c r="C22" s="103"/>
      <c r="D22" s="103"/>
      <c r="E22" s="103"/>
      <c r="F22" s="103"/>
      <c r="G22" s="103"/>
      <c r="H22" s="103"/>
      <c r="I22" s="103"/>
    </row>
    <row r="23" spans="1:9" x14ac:dyDescent="0.3">
      <c r="A23" s="94"/>
      <c r="B23" s="95"/>
      <c r="C23" s="95"/>
      <c r="D23" s="95"/>
      <c r="E23" s="95"/>
      <c r="F23" s="95"/>
      <c r="G23" s="95"/>
      <c r="H23" s="95"/>
      <c r="I23" s="96"/>
    </row>
    <row r="24" spans="1:9" x14ac:dyDescent="0.3">
      <c r="A24" s="97"/>
      <c r="B24" s="98"/>
      <c r="C24" s="98"/>
      <c r="D24" s="98"/>
      <c r="E24" s="98"/>
      <c r="F24" s="98"/>
      <c r="G24" s="98"/>
      <c r="H24" s="98"/>
      <c r="I24" s="99"/>
    </row>
    <row r="25" spans="1:9" x14ac:dyDescent="0.3">
      <c r="A25" s="100"/>
      <c r="B25" s="101"/>
      <c r="C25" s="101"/>
      <c r="D25" s="101"/>
      <c r="E25" s="101"/>
      <c r="F25" s="101"/>
      <c r="G25" s="101"/>
      <c r="H25" s="101"/>
      <c r="I25" s="102"/>
    </row>
    <row r="26" spans="1:9" x14ac:dyDescent="0.3">
      <c r="A26" s="24"/>
      <c r="B26" s="55"/>
      <c r="C26" s="55"/>
      <c r="D26" s="55"/>
    </row>
    <row r="27" spans="1:9" x14ac:dyDescent="0.3">
      <c r="A27" s="103" t="s">
        <v>59</v>
      </c>
      <c r="B27" s="103"/>
      <c r="C27" s="103"/>
      <c r="D27" s="103"/>
      <c r="E27" s="103"/>
      <c r="F27" s="103"/>
      <c r="G27" s="103"/>
      <c r="H27" s="103"/>
      <c r="I27" s="103"/>
    </row>
    <row r="28" spans="1:9" x14ac:dyDescent="0.3">
      <c r="A28" s="94"/>
      <c r="B28" s="95"/>
      <c r="C28" s="95"/>
      <c r="D28" s="95"/>
      <c r="E28" s="95"/>
      <c r="F28" s="95"/>
      <c r="G28" s="95"/>
      <c r="H28" s="95"/>
      <c r="I28" s="96"/>
    </row>
    <row r="29" spans="1:9" x14ac:dyDescent="0.3">
      <c r="A29" s="97"/>
      <c r="B29" s="98"/>
      <c r="C29" s="98"/>
      <c r="D29" s="98"/>
      <c r="E29" s="98"/>
      <c r="F29" s="98"/>
      <c r="G29" s="98"/>
      <c r="H29" s="98"/>
      <c r="I29" s="99"/>
    </row>
    <row r="30" spans="1:9" x14ac:dyDescent="0.3">
      <c r="A30" s="100"/>
      <c r="B30" s="101"/>
      <c r="C30" s="101"/>
      <c r="D30" s="101"/>
      <c r="E30" s="101"/>
      <c r="F30" s="101"/>
      <c r="G30" s="101"/>
      <c r="H30" s="101"/>
      <c r="I30" s="102"/>
    </row>
    <row r="31" spans="1:9" x14ac:dyDescent="0.3">
      <c r="A31" s="24"/>
      <c r="B31" s="55"/>
      <c r="C31" s="55"/>
      <c r="D31" s="55"/>
    </row>
    <row r="32" spans="1:9" x14ac:dyDescent="0.3">
      <c r="A32" s="103" t="s">
        <v>36</v>
      </c>
      <c r="B32" s="103"/>
      <c r="C32" s="103"/>
      <c r="D32" s="103"/>
      <c r="E32" s="103"/>
      <c r="F32" s="103"/>
      <c r="G32" s="103"/>
      <c r="H32" s="103"/>
      <c r="I32" s="103"/>
    </row>
    <row r="33" spans="1:9" x14ac:dyDescent="0.3">
      <c r="A33" s="94"/>
      <c r="B33" s="95"/>
      <c r="C33" s="95"/>
      <c r="D33" s="95"/>
      <c r="E33" s="95"/>
      <c r="F33" s="95"/>
      <c r="G33" s="95"/>
      <c r="H33" s="95"/>
      <c r="I33" s="96"/>
    </row>
    <row r="34" spans="1:9" x14ac:dyDescent="0.3">
      <c r="A34" s="97"/>
      <c r="B34" s="98"/>
      <c r="C34" s="98"/>
      <c r="D34" s="98"/>
      <c r="E34" s="98"/>
      <c r="F34" s="98"/>
      <c r="G34" s="98"/>
      <c r="H34" s="98"/>
      <c r="I34" s="99"/>
    </row>
    <row r="35" spans="1:9" x14ac:dyDescent="0.3">
      <c r="A35" s="100"/>
      <c r="B35" s="101"/>
      <c r="C35" s="101"/>
      <c r="D35" s="101"/>
      <c r="E35" s="101"/>
      <c r="F35" s="101"/>
      <c r="G35" s="101"/>
      <c r="H35" s="101"/>
      <c r="I35" s="102"/>
    </row>
    <row r="36" spans="1:9" x14ac:dyDescent="0.3">
      <c r="A36" s="25"/>
      <c r="B36" s="55"/>
      <c r="C36" s="55"/>
      <c r="D36" s="55"/>
    </row>
    <row r="37" spans="1:9" x14ac:dyDescent="0.3">
      <c r="A37" s="103" t="s">
        <v>37</v>
      </c>
      <c r="B37" s="103"/>
      <c r="C37" s="103"/>
      <c r="D37" s="103"/>
      <c r="E37" s="103"/>
      <c r="F37" s="103"/>
      <c r="G37" s="103"/>
      <c r="H37" s="103"/>
      <c r="I37" s="103"/>
    </row>
    <row r="38" spans="1:9" x14ac:dyDescent="0.3">
      <c r="A38" s="94"/>
      <c r="B38" s="95"/>
      <c r="C38" s="95"/>
      <c r="D38" s="95"/>
      <c r="E38" s="95"/>
      <c r="F38" s="95"/>
      <c r="G38" s="95"/>
      <c r="H38" s="95"/>
      <c r="I38" s="96"/>
    </row>
    <row r="39" spans="1:9" x14ac:dyDescent="0.3">
      <c r="A39" s="97"/>
      <c r="B39" s="98"/>
      <c r="C39" s="98"/>
      <c r="D39" s="98"/>
      <c r="E39" s="98"/>
      <c r="F39" s="98"/>
      <c r="G39" s="98"/>
      <c r="H39" s="98"/>
      <c r="I39" s="99"/>
    </row>
    <row r="40" spans="1:9" x14ac:dyDescent="0.3">
      <c r="A40" s="100"/>
      <c r="B40" s="101"/>
      <c r="C40" s="101"/>
      <c r="D40" s="101"/>
      <c r="E40" s="101"/>
      <c r="F40" s="101"/>
      <c r="G40" s="101"/>
      <c r="H40" s="101"/>
      <c r="I40" s="102"/>
    </row>
  </sheetData>
  <mergeCells count="15">
    <mergeCell ref="A5:D5"/>
    <mergeCell ref="A8:I10"/>
    <mergeCell ref="A7:I7"/>
    <mergeCell ref="A33:I35"/>
    <mergeCell ref="A38:I40"/>
    <mergeCell ref="A12:I12"/>
    <mergeCell ref="A17:I17"/>
    <mergeCell ref="A22:I22"/>
    <mergeCell ref="A27:I27"/>
    <mergeCell ref="A32:I32"/>
    <mergeCell ref="A37:I37"/>
    <mergeCell ref="A13:I15"/>
    <mergeCell ref="A18:I20"/>
    <mergeCell ref="A23:I25"/>
    <mergeCell ref="A28:I30"/>
  </mergeCells>
  <pageMargins left="0.45" right="0.45" top="0.25" bottom="0.25" header="0.25" footer="0.25"/>
  <pageSetup scale="97" orientation="landscape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C372A9-A812-4A60-82AA-C5F40D0C2A7B}">
  <dimension ref="A1:K71"/>
  <sheetViews>
    <sheetView showGridLines="0" zoomScaleNormal="100" workbookViewId="0">
      <selection sqref="A1:H1"/>
    </sheetView>
  </sheetViews>
  <sheetFormatPr defaultRowHeight="14.4" x14ac:dyDescent="0.3"/>
  <cols>
    <col min="1" max="1" width="4" bestFit="1" customWidth="1"/>
    <col min="2" max="2" width="30.77734375" customWidth="1"/>
    <col min="3" max="6" width="11.77734375" customWidth="1"/>
    <col min="7" max="8" width="27.77734375" customWidth="1"/>
  </cols>
  <sheetData>
    <row r="1" spans="1:11" ht="23.4" x14ac:dyDescent="0.45">
      <c r="A1" s="109" t="s">
        <v>23</v>
      </c>
      <c r="B1" s="109"/>
      <c r="C1" s="109"/>
      <c r="D1" s="109"/>
      <c r="E1" s="109"/>
      <c r="F1" s="109"/>
      <c r="G1" s="109"/>
      <c r="H1" s="109"/>
      <c r="I1" s="1"/>
      <c r="J1" s="1"/>
      <c r="K1" s="1"/>
    </row>
    <row r="2" spans="1:11" ht="14.4" customHeight="1" x14ac:dyDescent="0.45">
      <c r="A2" s="109"/>
      <c r="B2" s="109"/>
      <c r="C2" s="109"/>
      <c r="D2" s="109"/>
      <c r="E2" s="109"/>
      <c r="F2" s="109"/>
      <c r="G2" s="109"/>
      <c r="H2" s="109"/>
      <c r="I2" s="1"/>
      <c r="J2" s="1"/>
      <c r="K2" s="1"/>
    </row>
    <row r="3" spans="1:11" ht="14.4" customHeight="1" x14ac:dyDescent="0.45">
      <c r="A3" s="8">
        <v>1</v>
      </c>
      <c r="B3" s="111" t="s">
        <v>26</v>
      </c>
      <c r="C3" s="111"/>
      <c r="D3" s="111"/>
      <c r="E3" s="111"/>
      <c r="F3" s="111"/>
      <c r="G3" s="111"/>
      <c r="H3" s="111"/>
      <c r="I3" s="1"/>
      <c r="J3" s="1"/>
      <c r="K3" s="1"/>
    </row>
    <row r="4" spans="1:11" ht="14.4" customHeight="1" x14ac:dyDescent="0.45">
      <c r="A4" s="8">
        <v>2</v>
      </c>
      <c r="B4" s="111" t="s">
        <v>25</v>
      </c>
      <c r="C4" s="111"/>
      <c r="D4" s="111"/>
      <c r="E4" s="111"/>
      <c r="F4" s="111"/>
      <c r="G4" s="111"/>
      <c r="H4" s="111"/>
      <c r="I4" s="1"/>
      <c r="J4" s="1"/>
      <c r="K4" s="1"/>
    </row>
    <row r="5" spans="1:11" ht="14.4" customHeight="1" x14ac:dyDescent="0.45">
      <c r="A5" s="8">
        <v>3</v>
      </c>
      <c r="B5" s="111" t="s">
        <v>27</v>
      </c>
      <c r="C5" s="111"/>
      <c r="D5" s="111"/>
      <c r="E5" s="111"/>
      <c r="F5" s="111"/>
      <c r="G5" s="111"/>
      <c r="H5" s="111"/>
      <c r="I5" s="1"/>
      <c r="J5" s="1"/>
      <c r="K5" s="1"/>
    </row>
    <row r="6" spans="1:11" ht="14.4" customHeight="1" x14ac:dyDescent="0.45">
      <c r="A6" s="8">
        <v>4</v>
      </c>
      <c r="B6" s="111" t="s">
        <v>28</v>
      </c>
      <c r="C6" s="111"/>
      <c r="D6" s="111"/>
      <c r="E6" s="111"/>
      <c r="F6" s="111"/>
      <c r="G6" s="111"/>
      <c r="H6" s="111"/>
      <c r="I6" s="1"/>
      <c r="J6" s="1"/>
      <c r="K6" s="1"/>
    </row>
    <row r="7" spans="1:11" ht="15" customHeight="1" thickBot="1" x14ac:dyDescent="0.35">
      <c r="A7" s="110"/>
      <c r="B7" s="110"/>
      <c r="C7" s="110"/>
      <c r="D7" s="110"/>
      <c r="E7" s="110"/>
      <c r="F7" s="110"/>
      <c r="G7" s="110"/>
      <c r="H7" s="110"/>
    </row>
    <row r="8" spans="1:11" ht="16.05" customHeight="1" x14ac:dyDescent="0.3">
      <c r="A8" s="3"/>
      <c r="B8" s="2"/>
      <c r="C8" s="107" t="s">
        <v>20</v>
      </c>
      <c r="D8" s="107"/>
      <c r="E8" s="107"/>
      <c r="F8" s="107"/>
      <c r="G8" s="107"/>
      <c r="H8" s="108"/>
    </row>
    <row r="9" spans="1:11" s="7" customFormat="1" ht="19.95" customHeight="1" x14ac:dyDescent="0.3">
      <c r="A9" s="4"/>
      <c r="B9" s="5" t="s">
        <v>17</v>
      </c>
      <c r="C9" s="5" t="s">
        <v>21</v>
      </c>
      <c r="D9" s="5" t="s">
        <v>18</v>
      </c>
      <c r="E9" s="5" t="s">
        <v>15</v>
      </c>
      <c r="F9" s="5" t="s">
        <v>16</v>
      </c>
      <c r="G9" s="5" t="s">
        <v>22</v>
      </c>
      <c r="H9" s="6" t="s">
        <v>19</v>
      </c>
    </row>
    <row r="10" spans="1:11" s="7" customFormat="1" ht="17.25" customHeight="1" x14ac:dyDescent="0.3">
      <c r="A10" s="12">
        <v>1</v>
      </c>
      <c r="B10" s="9" t="s">
        <v>24</v>
      </c>
      <c r="C10" s="10">
        <v>5</v>
      </c>
      <c r="D10" s="10">
        <v>25</v>
      </c>
      <c r="E10" s="10">
        <v>3</v>
      </c>
      <c r="F10" s="10">
        <v>2</v>
      </c>
      <c r="G10" s="10">
        <v>1</v>
      </c>
      <c r="H10" s="11">
        <v>5</v>
      </c>
    </row>
    <row r="11" spans="1:11" s="7" customFormat="1" ht="17.25" customHeight="1" x14ac:dyDescent="0.3">
      <c r="A11" s="12">
        <v>2</v>
      </c>
      <c r="B11" s="9"/>
      <c r="C11" s="10"/>
      <c r="D11" s="10"/>
      <c r="E11" s="10"/>
      <c r="F11" s="10"/>
      <c r="G11" s="10"/>
      <c r="H11" s="11"/>
    </row>
    <row r="12" spans="1:11" s="7" customFormat="1" ht="17.25" customHeight="1" x14ac:dyDescent="0.3">
      <c r="A12" s="12">
        <v>3</v>
      </c>
      <c r="B12" s="9"/>
      <c r="C12" s="10"/>
      <c r="D12" s="10"/>
      <c r="E12" s="10"/>
      <c r="F12" s="10"/>
      <c r="G12" s="10"/>
      <c r="H12" s="11"/>
    </row>
    <row r="13" spans="1:11" s="7" customFormat="1" ht="17.25" customHeight="1" x14ac:dyDescent="0.3">
      <c r="A13" s="12">
        <v>4</v>
      </c>
      <c r="B13" s="9"/>
      <c r="C13" s="10"/>
      <c r="D13" s="10"/>
      <c r="E13" s="10"/>
      <c r="F13" s="10"/>
      <c r="G13" s="10"/>
      <c r="H13" s="11"/>
    </row>
    <row r="14" spans="1:11" s="7" customFormat="1" ht="17.25" customHeight="1" x14ac:dyDescent="0.3">
      <c r="A14" s="12">
        <v>5</v>
      </c>
      <c r="B14" s="9"/>
      <c r="C14" s="10"/>
      <c r="D14" s="10"/>
      <c r="E14" s="10"/>
      <c r="F14" s="10"/>
      <c r="G14" s="10"/>
      <c r="H14" s="11"/>
    </row>
    <row r="15" spans="1:11" s="7" customFormat="1" ht="17.25" customHeight="1" x14ac:dyDescent="0.3">
      <c r="A15" s="12">
        <v>6</v>
      </c>
      <c r="B15" s="9"/>
      <c r="C15" s="10"/>
      <c r="D15" s="10"/>
      <c r="E15" s="10"/>
      <c r="F15" s="10"/>
      <c r="G15" s="10"/>
      <c r="H15" s="11"/>
    </row>
    <row r="16" spans="1:11" s="7" customFormat="1" ht="17.25" customHeight="1" x14ac:dyDescent="0.3">
      <c r="A16" s="12">
        <v>7</v>
      </c>
      <c r="B16" s="9"/>
      <c r="C16" s="10"/>
      <c r="D16" s="10"/>
      <c r="E16" s="10"/>
      <c r="F16" s="10"/>
      <c r="G16" s="10"/>
      <c r="H16" s="11"/>
    </row>
    <row r="17" spans="1:8" s="7" customFormat="1" ht="17.25" customHeight="1" x14ac:dyDescent="0.3">
      <c r="A17" s="12">
        <v>8</v>
      </c>
      <c r="B17" s="9"/>
      <c r="C17" s="10"/>
      <c r="D17" s="10"/>
      <c r="E17" s="10"/>
      <c r="F17" s="10"/>
      <c r="G17" s="10"/>
      <c r="H17" s="11"/>
    </row>
    <row r="18" spans="1:8" s="7" customFormat="1" ht="17.25" customHeight="1" x14ac:dyDescent="0.3">
      <c r="A18" s="12">
        <v>9</v>
      </c>
      <c r="B18" s="9"/>
      <c r="C18" s="10"/>
      <c r="D18" s="10"/>
      <c r="E18" s="10"/>
      <c r="F18" s="10"/>
      <c r="G18" s="10"/>
      <c r="H18" s="11"/>
    </row>
    <row r="19" spans="1:8" s="7" customFormat="1" ht="17.25" customHeight="1" x14ac:dyDescent="0.3">
      <c r="A19" s="12">
        <v>10</v>
      </c>
      <c r="B19" s="9"/>
      <c r="C19" s="10"/>
      <c r="D19" s="10"/>
      <c r="E19" s="10"/>
      <c r="F19" s="10"/>
      <c r="G19" s="10"/>
      <c r="H19" s="11"/>
    </row>
    <row r="20" spans="1:8" s="7" customFormat="1" ht="17.25" customHeight="1" x14ac:dyDescent="0.3">
      <c r="A20" s="12">
        <v>11</v>
      </c>
      <c r="B20" s="9"/>
      <c r="C20" s="10"/>
      <c r="D20" s="10"/>
      <c r="E20" s="10"/>
      <c r="F20" s="10"/>
      <c r="G20" s="10"/>
      <c r="H20" s="11"/>
    </row>
    <row r="21" spans="1:8" s="7" customFormat="1" ht="17.25" customHeight="1" x14ac:dyDescent="0.3">
      <c r="A21" s="12">
        <v>12</v>
      </c>
      <c r="B21" s="9"/>
      <c r="C21" s="10"/>
      <c r="D21" s="10"/>
      <c r="E21" s="10"/>
      <c r="F21" s="10"/>
      <c r="G21" s="10"/>
      <c r="H21" s="11"/>
    </row>
    <row r="22" spans="1:8" s="7" customFormat="1" ht="17.25" customHeight="1" x14ac:dyDescent="0.3">
      <c r="A22" s="12">
        <v>13</v>
      </c>
      <c r="B22" s="9"/>
      <c r="C22" s="10"/>
      <c r="D22" s="10"/>
      <c r="E22" s="10"/>
      <c r="F22" s="10"/>
      <c r="G22" s="10"/>
      <c r="H22" s="11"/>
    </row>
    <row r="23" spans="1:8" s="7" customFormat="1" ht="17.25" customHeight="1" x14ac:dyDescent="0.3">
      <c r="A23" s="12">
        <v>14</v>
      </c>
      <c r="B23" s="9"/>
      <c r="C23" s="10"/>
      <c r="D23" s="10"/>
      <c r="E23" s="10"/>
      <c r="F23" s="10"/>
      <c r="G23" s="10"/>
      <c r="H23" s="11"/>
    </row>
    <row r="24" spans="1:8" s="7" customFormat="1" ht="17.25" customHeight="1" x14ac:dyDescent="0.3">
      <c r="A24" s="12">
        <v>15</v>
      </c>
      <c r="B24" s="9"/>
      <c r="C24" s="10"/>
      <c r="D24" s="10"/>
      <c r="E24" s="10"/>
      <c r="F24" s="10"/>
      <c r="G24" s="10"/>
      <c r="H24" s="11"/>
    </row>
    <row r="25" spans="1:8" s="7" customFormat="1" ht="17.25" customHeight="1" x14ac:dyDescent="0.3">
      <c r="A25" s="12">
        <v>16</v>
      </c>
      <c r="B25" s="9"/>
      <c r="C25" s="10"/>
      <c r="D25" s="10"/>
      <c r="E25" s="10"/>
      <c r="F25" s="10"/>
      <c r="G25" s="10"/>
      <c r="H25" s="11"/>
    </row>
    <row r="26" spans="1:8" s="7" customFormat="1" ht="17.25" customHeight="1" x14ac:dyDescent="0.3">
      <c r="A26" s="12">
        <v>17</v>
      </c>
      <c r="B26" s="9"/>
      <c r="C26" s="10"/>
      <c r="D26" s="10"/>
      <c r="E26" s="10"/>
      <c r="F26" s="10"/>
      <c r="G26" s="10"/>
      <c r="H26" s="11"/>
    </row>
    <row r="27" spans="1:8" s="7" customFormat="1" ht="17.25" customHeight="1" x14ac:dyDescent="0.3">
      <c r="A27" s="12">
        <v>18</v>
      </c>
      <c r="B27" s="9"/>
      <c r="C27" s="10"/>
      <c r="D27" s="10"/>
      <c r="E27" s="10"/>
      <c r="F27" s="10"/>
      <c r="G27" s="10"/>
      <c r="H27" s="11"/>
    </row>
    <row r="28" spans="1:8" s="7" customFormat="1" ht="17.25" customHeight="1" x14ac:dyDescent="0.3">
      <c r="A28" s="12">
        <v>19</v>
      </c>
      <c r="B28" s="9"/>
      <c r="C28" s="10"/>
      <c r="D28" s="10"/>
      <c r="E28" s="10"/>
      <c r="F28" s="10"/>
      <c r="G28" s="10"/>
      <c r="H28" s="11"/>
    </row>
    <row r="29" spans="1:8" s="7" customFormat="1" ht="17.25" customHeight="1" x14ac:dyDescent="0.3">
      <c r="A29" s="12">
        <v>20</v>
      </c>
      <c r="B29" s="9"/>
      <c r="C29" s="10"/>
      <c r="D29" s="10"/>
      <c r="E29" s="10"/>
      <c r="F29" s="10"/>
      <c r="G29" s="10"/>
      <c r="H29" s="11"/>
    </row>
    <row r="30" spans="1:8" s="7" customFormat="1" ht="17.25" customHeight="1" x14ac:dyDescent="0.3">
      <c r="A30" s="12">
        <v>21</v>
      </c>
      <c r="B30" s="9"/>
      <c r="C30" s="10"/>
      <c r="D30" s="10"/>
      <c r="E30" s="10"/>
      <c r="F30" s="10"/>
      <c r="G30" s="10"/>
      <c r="H30" s="11"/>
    </row>
    <row r="31" spans="1:8" s="7" customFormat="1" ht="17.25" customHeight="1" x14ac:dyDescent="0.3">
      <c r="A31" s="12">
        <v>22</v>
      </c>
      <c r="B31" s="9"/>
      <c r="C31" s="10"/>
      <c r="D31" s="10"/>
      <c r="E31" s="10"/>
      <c r="F31" s="10"/>
      <c r="G31" s="10"/>
      <c r="H31" s="11"/>
    </row>
    <row r="32" spans="1:8" s="7" customFormat="1" ht="17.25" customHeight="1" x14ac:dyDescent="0.3">
      <c r="A32" s="12">
        <v>23</v>
      </c>
      <c r="B32" s="9"/>
      <c r="C32" s="10"/>
      <c r="D32" s="10"/>
      <c r="E32" s="10"/>
      <c r="F32" s="10"/>
      <c r="G32" s="10"/>
      <c r="H32" s="11"/>
    </row>
    <row r="33" spans="1:8" s="7" customFormat="1" ht="17.25" customHeight="1" x14ac:dyDescent="0.3">
      <c r="A33" s="12">
        <v>24</v>
      </c>
      <c r="B33" s="9"/>
      <c r="C33" s="10"/>
      <c r="D33" s="10"/>
      <c r="E33" s="10"/>
      <c r="F33" s="10"/>
      <c r="G33" s="10"/>
      <c r="H33" s="11"/>
    </row>
    <row r="34" spans="1:8" s="7" customFormat="1" ht="17.25" customHeight="1" x14ac:dyDescent="0.3">
      <c r="A34" s="12">
        <v>25</v>
      </c>
      <c r="B34" s="9"/>
      <c r="C34" s="10"/>
      <c r="D34" s="10"/>
      <c r="E34" s="10"/>
      <c r="F34" s="10"/>
      <c r="G34" s="10"/>
      <c r="H34" s="11"/>
    </row>
    <row r="35" spans="1:8" s="7" customFormat="1" ht="17.25" customHeight="1" x14ac:dyDescent="0.3">
      <c r="A35" s="12">
        <v>26</v>
      </c>
      <c r="B35" s="9"/>
      <c r="C35" s="10"/>
      <c r="D35" s="10"/>
      <c r="E35" s="10"/>
      <c r="F35" s="10"/>
      <c r="G35" s="10"/>
      <c r="H35" s="11"/>
    </row>
    <row r="36" spans="1:8" s="7" customFormat="1" ht="17.25" customHeight="1" x14ac:dyDescent="0.3">
      <c r="A36" s="12">
        <v>27</v>
      </c>
      <c r="B36" s="9"/>
      <c r="C36" s="10"/>
      <c r="D36" s="10"/>
      <c r="E36" s="10"/>
      <c r="F36" s="10"/>
      <c r="G36" s="10"/>
      <c r="H36" s="11"/>
    </row>
    <row r="37" spans="1:8" s="7" customFormat="1" ht="17.25" customHeight="1" x14ac:dyDescent="0.3">
      <c r="A37" s="12">
        <v>28</v>
      </c>
      <c r="B37" s="9"/>
      <c r="C37" s="10"/>
      <c r="D37" s="10"/>
      <c r="E37" s="10"/>
      <c r="F37" s="10"/>
      <c r="G37" s="10"/>
      <c r="H37" s="11"/>
    </row>
    <row r="38" spans="1:8" s="7" customFormat="1" ht="17.25" customHeight="1" x14ac:dyDescent="0.3">
      <c r="A38" s="12">
        <v>29</v>
      </c>
      <c r="B38" s="9"/>
      <c r="C38" s="10"/>
      <c r="D38" s="10"/>
      <c r="E38" s="10"/>
      <c r="F38" s="10"/>
      <c r="G38" s="10"/>
      <c r="H38" s="11"/>
    </row>
    <row r="39" spans="1:8" s="7" customFormat="1" ht="17.25" customHeight="1" x14ac:dyDescent="0.3">
      <c r="A39" s="12">
        <v>30</v>
      </c>
      <c r="B39" s="9"/>
      <c r="C39" s="10"/>
      <c r="D39" s="10"/>
      <c r="E39" s="10"/>
      <c r="F39" s="10"/>
      <c r="G39" s="10"/>
      <c r="H39" s="11"/>
    </row>
    <row r="40" spans="1:8" s="7" customFormat="1" ht="17.25" customHeight="1" x14ac:dyDescent="0.3">
      <c r="A40" s="12">
        <v>31</v>
      </c>
      <c r="B40" s="9"/>
      <c r="C40" s="10"/>
      <c r="D40" s="10"/>
      <c r="E40" s="10"/>
      <c r="F40" s="10"/>
      <c r="G40" s="10"/>
      <c r="H40" s="11"/>
    </row>
    <row r="41" spans="1:8" s="7" customFormat="1" ht="17.25" customHeight="1" x14ac:dyDescent="0.3">
      <c r="A41" s="12">
        <v>32</v>
      </c>
      <c r="B41" s="9"/>
      <c r="C41" s="10"/>
      <c r="D41" s="10"/>
      <c r="E41" s="10"/>
      <c r="F41" s="10"/>
      <c r="G41" s="10"/>
      <c r="H41" s="11"/>
    </row>
    <row r="42" spans="1:8" s="7" customFormat="1" ht="17.25" customHeight="1" x14ac:dyDescent="0.3">
      <c r="A42" s="12">
        <v>33</v>
      </c>
      <c r="B42" s="9"/>
      <c r="C42" s="10"/>
      <c r="D42" s="10"/>
      <c r="E42" s="10"/>
      <c r="F42" s="10"/>
      <c r="G42" s="10"/>
      <c r="H42" s="11"/>
    </row>
    <row r="43" spans="1:8" s="7" customFormat="1" ht="17.25" customHeight="1" x14ac:dyDescent="0.3">
      <c r="A43" s="12">
        <v>34</v>
      </c>
      <c r="B43" s="9"/>
      <c r="C43" s="10"/>
      <c r="D43" s="10"/>
      <c r="E43" s="10"/>
      <c r="F43" s="10"/>
      <c r="G43" s="10"/>
      <c r="H43" s="11"/>
    </row>
    <row r="44" spans="1:8" s="7" customFormat="1" ht="17.25" customHeight="1" x14ac:dyDescent="0.3">
      <c r="A44" s="12">
        <v>35</v>
      </c>
      <c r="B44" s="9"/>
      <c r="C44" s="10"/>
      <c r="D44" s="10"/>
      <c r="E44" s="10"/>
      <c r="F44" s="10"/>
      <c r="G44" s="10"/>
      <c r="H44" s="11"/>
    </row>
    <row r="45" spans="1:8" s="7" customFormat="1" ht="17.25" customHeight="1" x14ac:dyDescent="0.3">
      <c r="A45" s="12">
        <v>36</v>
      </c>
      <c r="B45" s="9"/>
      <c r="C45" s="10"/>
      <c r="D45" s="10"/>
      <c r="E45" s="10"/>
      <c r="F45" s="10"/>
      <c r="G45" s="10"/>
      <c r="H45" s="11"/>
    </row>
    <row r="46" spans="1:8" s="7" customFormat="1" ht="17.25" customHeight="1" x14ac:dyDescent="0.3">
      <c r="A46" s="12">
        <v>37</v>
      </c>
      <c r="B46" s="9"/>
      <c r="C46" s="10"/>
      <c r="D46" s="10"/>
      <c r="E46" s="10"/>
      <c r="F46" s="10"/>
      <c r="G46" s="10"/>
      <c r="H46" s="11"/>
    </row>
    <row r="47" spans="1:8" s="7" customFormat="1" ht="17.25" customHeight="1" x14ac:dyDescent="0.3">
      <c r="A47" s="12">
        <v>38</v>
      </c>
      <c r="B47" s="9"/>
      <c r="C47" s="10"/>
      <c r="D47" s="10"/>
      <c r="E47" s="10"/>
      <c r="F47" s="10"/>
      <c r="G47" s="10"/>
      <c r="H47" s="11"/>
    </row>
    <row r="48" spans="1:8" s="7" customFormat="1" ht="17.25" customHeight="1" x14ac:dyDescent="0.3">
      <c r="A48" s="12">
        <v>39</v>
      </c>
      <c r="B48" s="9"/>
      <c r="C48" s="10"/>
      <c r="D48" s="10"/>
      <c r="E48" s="10"/>
      <c r="F48" s="10"/>
      <c r="G48" s="10"/>
      <c r="H48" s="11"/>
    </row>
    <row r="49" spans="1:8" s="7" customFormat="1" ht="17.25" customHeight="1" x14ac:dyDescent="0.3">
      <c r="A49" s="12">
        <v>40</v>
      </c>
      <c r="B49" s="9"/>
      <c r="C49" s="10"/>
      <c r="D49" s="10"/>
      <c r="E49" s="10"/>
      <c r="F49" s="10"/>
      <c r="G49" s="10"/>
      <c r="H49" s="11"/>
    </row>
    <row r="50" spans="1:8" s="7" customFormat="1" ht="17.25" customHeight="1" x14ac:dyDescent="0.3">
      <c r="A50" s="12">
        <v>41</v>
      </c>
      <c r="B50" s="9"/>
      <c r="C50" s="10"/>
      <c r="D50" s="10"/>
      <c r="E50" s="10"/>
      <c r="F50" s="10"/>
      <c r="G50" s="10"/>
      <c r="H50" s="11"/>
    </row>
    <row r="51" spans="1:8" s="7" customFormat="1" ht="17.25" customHeight="1" x14ac:dyDescent="0.3">
      <c r="A51" s="12">
        <v>42</v>
      </c>
      <c r="B51" s="9"/>
      <c r="C51" s="10"/>
      <c r="D51" s="10"/>
      <c r="E51" s="10"/>
      <c r="F51" s="10"/>
      <c r="G51" s="10"/>
      <c r="H51" s="11"/>
    </row>
    <row r="52" spans="1:8" s="7" customFormat="1" ht="17.25" customHeight="1" x14ac:dyDescent="0.3">
      <c r="A52" s="12">
        <v>43</v>
      </c>
      <c r="B52" s="9"/>
      <c r="C52" s="10"/>
      <c r="D52" s="10"/>
      <c r="E52" s="10"/>
      <c r="F52" s="10"/>
      <c r="G52" s="10"/>
      <c r="H52" s="11"/>
    </row>
    <row r="53" spans="1:8" s="7" customFormat="1" ht="17.25" customHeight="1" x14ac:dyDescent="0.3">
      <c r="A53" s="12">
        <v>44</v>
      </c>
      <c r="B53" s="9"/>
      <c r="C53" s="10"/>
      <c r="D53" s="10"/>
      <c r="E53" s="10"/>
      <c r="F53" s="10"/>
      <c r="G53" s="10"/>
      <c r="H53" s="11"/>
    </row>
    <row r="54" spans="1:8" s="7" customFormat="1" ht="17.25" customHeight="1" x14ac:dyDescent="0.3">
      <c r="A54" s="12">
        <v>45</v>
      </c>
      <c r="B54" s="9"/>
      <c r="C54" s="10"/>
      <c r="D54" s="10"/>
      <c r="E54" s="10"/>
      <c r="F54" s="10"/>
      <c r="G54" s="10"/>
      <c r="H54" s="11"/>
    </row>
    <row r="55" spans="1:8" s="7" customFormat="1" ht="17.25" customHeight="1" x14ac:dyDescent="0.3">
      <c r="A55" s="12">
        <v>46</v>
      </c>
      <c r="B55" s="9"/>
      <c r="C55" s="10"/>
      <c r="D55" s="10"/>
      <c r="E55" s="10"/>
      <c r="F55" s="10"/>
      <c r="G55" s="10"/>
      <c r="H55" s="11"/>
    </row>
    <row r="56" spans="1:8" s="7" customFormat="1" ht="17.25" customHeight="1" x14ac:dyDescent="0.3">
      <c r="A56" s="12">
        <v>47</v>
      </c>
      <c r="B56" s="9"/>
      <c r="C56" s="10"/>
      <c r="D56" s="10"/>
      <c r="E56" s="10"/>
      <c r="F56" s="10"/>
      <c r="G56" s="10"/>
      <c r="H56" s="11"/>
    </row>
    <row r="57" spans="1:8" s="7" customFormat="1" ht="17.25" customHeight="1" x14ac:dyDescent="0.3">
      <c r="A57" s="12">
        <v>48</v>
      </c>
      <c r="B57" s="9"/>
      <c r="C57" s="10"/>
      <c r="D57" s="10"/>
      <c r="E57" s="10"/>
      <c r="F57" s="10"/>
      <c r="G57" s="10"/>
      <c r="H57" s="11"/>
    </row>
    <row r="58" spans="1:8" s="7" customFormat="1" ht="17.25" customHeight="1" x14ac:dyDescent="0.3">
      <c r="A58" s="12">
        <v>49</v>
      </c>
      <c r="B58" s="9"/>
      <c r="C58" s="10"/>
      <c r="D58" s="10"/>
      <c r="E58" s="10"/>
      <c r="F58" s="10"/>
      <c r="G58" s="10"/>
      <c r="H58" s="11"/>
    </row>
    <row r="59" spans="1:8" s="7" customFormat="1" ht="17.25" customHeight="1" x14ac:dyDescent="0.3">
      <c r="A59" s="12">
        <v>50</v>
      </c>
      <c r="B59" s="9"/>
      <c r="C59" s="10"/>
      <c r="D59" s="10"/>
      <c r="E59" s="10"/>
      <c r="F59" s="10"/>
      <c r="G59" s="10"/>
      <c r="H59" s="11"/>
    </row>
    <row r="60" spans="1:8" s="7" customFormat="1" ht="17.25" customHeight="1" x14ac:dyDescent="0.3">
      <c r="A60" s="12">
        <v>51</v>
      </c>
      <c r="B60" s="9"/>
      <c r="C60" s="10"/>
      <c r="D60" s="10"/>
      <c r="E60" s="10"/>
      <c r="F60" s="10"/>
      <c r="G60" s="10"/>
      <c r="H60" s="11"/>
    </row>
    <row r="61" spans="1:8" s="7" customFormat="1" ht="17.25" customHeight="1" x14ac:dyDescent="0.3">
      <c r="A61" s="12">
        <v>52</v>
      </c>
      <c r="B61" s="9"/>
      <c r="C61" s="10"/>
      <c r="D61" s="10"/>
      <c r="E61" s="10"/>
      <c r="F61" s="10"/>
      <c r="G61" s="10"/>
      <c r="H61" s="11"/>
    </row>
    <row r="62" spans="1:8" s="7" customFormat="1" ht="17.25" customHeight="1" x14ac:dyDescent="0.3">
      <c r="A62" s="12">
        <v>53</v>
      </c>
      <c r="B62" s="9"/>
      <c r="C62" s="10"/>
      <c r="D62" s="10"/>
      <c r="E62" s="10"/>
      <c r="F62" s="10"/>
      <c r="G62" s="10"/>
      <c r="H62" s="11"/>
    </row>
    <row r="63" spans="1:8" s="7" customFormat="1" ht="17.25" customHeight="1" x14ac:dyDescent="0.3">
      <c r="A63" s="12">
        <v>54</v>
      </c>
      <c r="B63" s="9"/>
      <c r="C63" s="10"/>
      <c r="D63" s="10"/>
      <c r="E63" s="10"/>
      <c r="F63" s="10"/>
      <c r="G63" s="10"/>
      <c r="H63" s="11"/>
    </row>
    <row r="64" spans="1:8" s="7" customFormat="1" ht="17.25" customHeight="1" x14ac:dyDescent="0.3">
      <c r="A64" s="12">
        <v>55</v>
      </c>
      <c r="B64" s="9"/>
      <c r="C64" s="10"/>
      <c r="D64" s="10"/>
      <c r="E64" s="10"/>
      <c r="F64" s="10"/>
      <c r="G64" s="10"/>
      <c r="H64" s="11"/>
    </row>
    <row r="65" spans="1:8" s="7" customFormat="1" ht="17.25" customHeight="1" x14ac:dyDescent="0.3">
      <c r="A65" s="12">
        <v>56</v>
      </c>
      <c r="B65" s="9"/>
      <c r="C65" s="10"/>
      <c r="D65" s="10"/>
      <c r="E65" s="10"/>
      <c r="F65" s="10"/>
      <c r="G65" s="10"/>
      <c r="H65" s="11"/>
    </row>
    <row r="66" spans="1:8" s="7" customFormat="1" ht="17.25" customHeight="1" x14ac:dyDescent="0.3">
      <c r="A66" s="12">
        <v>57</v>
      </c>
      <c r="B66" s="9"/>
      <c r="C66" s="10"/>
      <c r="D66" s="10"/>
      <c r="E66" s="10"/>
      <c r="F66" s="10"/>
      <c r="G66" s="10"/>
      <c r="H66" s="11"/>
    </row>
    <row r="67" spans="1:8" s="7" customFormat="1" ht="17.25" customHeight="1" x14ac:dyDescent="0.3">
      <c r="A67" s="12">
        <v>58</v>
      </c>
      <c r="B67" s="9"/>
      <c r="C67" s="10"/>
      <c r="D67" s="10"/>
      <c r="E67" s="10"/>
      <c r="F67" s="10"/>
      <c r="G67" s="10"/>
      <c r="H67" s="11"/>
    </row>
    <row r="68" spans="1:8" s="7" customFormat="1" ht="17.25" customHeight="1" x14ac:dyDescent="0.3">
      <c r="A68" s="12">
        <v>59</v>
      </c>
      <c r="B68" s="9"/>
      <c r="C68" s="10"/>
      <c r="D68" s="10"/>
      <c r="E68" s="10"/>
      <c r="F68" s="10"/>
      <c r="G68" s="10"/>
      <c r="H68" s="11"/>
    </row>
    <row r="69" spans="1:8" s="7" customFormat="1" ht="17.25" customHeight="1" x14ac:dyDescent="0.3">
      <c r="A69" s="12">
        <v>60</v>
      </c>
      <c r="B69" s="9"/>
      <c r="C69" s="10"/>
      <c r="D69" s="10"/>
      <c r="E69" s="10"/>
      <c r="F69" s="10"/>
      <c r="G69" s="10"/>
      <c r="H69" s="11"/>
    </row>
    <row r="70" spans="1:8" s="7" customFormat="1" ht="17.25" customHeight="1" thickBot="1" x14ac:dyDescent="0.35">
      <c r="A70" s="104"/>
      <c r="B70" s="105"/>
      <c r="C70" s="105"/>
      <c r="D70" s="105"/>
      <c r="E70" s="105"/>
      <c r="F70" s="105"/>
      <c r="G70" s="105"/>
      <c r="H70" s="106"/>
    </row>
    <row r="71" spans="1:8" ht="14.4" customHeight="1" x14ac:dyDescent="0.3"/>
  </sheetData>
  <mergeCells count="9">
    <mergeCell ref="A70:H70"/>
    <mergeCell ref="C8:H8"/>
    <mergeCell ref="A1:H1"/>
    <mergeCell ref="A7:H7"/>
    <mergeCell ref="B3:H3"/>
    <mergeCell ref="B4:H4"/>
    <mergeCell ref="B5:H5"/>
    <mergeCell ref="B6:H6"/>
    <mergeCell ref="A2:H2"/>
  </mergeCells>
  <printOptions horizontalCentered="1"/>
  <pageMargins left="0.2" right="0.2" top="0.25" bottom="0.25" header="0.05" footer="0.05"/>
  <pageSetup scale="62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D9D70220F2C424C82C1F71903F9E3DD" ma:contentTypeVersion="12" ma:contentTypeDescription="Create a new document." ma:contentTypeScope="" ma:versionID="465a0b034a0e48274d3ce8cb998a0731">
  <xsd:schema xmlns:xsd="http://www.w3.org/2001/XMLSchema" xmlns:xs="http://www.w3.org/2001/XMLSchema" xmlns:p="http://schemas.microsoft.com/office/2006/metadata/properties" xmlns:ns3="30b97a51-16c8-4219-9fac-a2595f22cd37" xmlns:ns4="39294cdb-8b63-4d34-97a0-19266b1c540a" targetNamespace="http://schemas.microsoft.com/office/2006/metadata/properties" ma:root="true" ma:fieldsID="c22cabf5ca9c5cee738caf6f045e12a5" ns3:_="" ns4:_="">
    <xsd:import namespace="30b97a51-16c8-4219-9fac-a2595f22cd37"/>
    <xsd:import namespace="39294cdb-8b63-4d34-97a0-19266b1c540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b97a51-16c8-4219-9fac-a2595f22cd3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MediaServiceAutoTags" ma:internalName="MediaServiceAutoTags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294cdb-8b63-4d34-97a0-19266b1c540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E693936-6CFD-42EB-95F3-A3947A4B15A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2A09900-F836-4F65-B69B-203E1E36D53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0b97a51-16c8-4219-9fac-a2595f22cd37"/>
    <ds:schemaRef ds:uri="39294cdb-8b63-4d34-97a0-19266b1c540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990EB87-F93E-4291-9740-D2DC1B1AB595}">
  <ds:schemaRefs>
    <ds:schemaRef ds:uri="http://schemas.microsoft.com/office/2006/metadata/properties"/>
    <ds:schemaRef ds:uri="http://purl.org/dc/elements/1.1/"/>
    <ds:schemaRef ds:uri="30b97a51-16c8-4219-9fac-a2595f22cd37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39294cdb-8b63-4d34-97a0-19266b1c540a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Business Plan</vt:lpstr>
      <vt:lpstr>Lead-Gen Strategy</vt:lpstr>
      <vt:lpstr>Business Partner Worksheet</vt:lpstr>
      <vt:lpstr>'Business Partner Worksheet'!Print_Area</vt:lpstr>
      <vt:lpstr>'Business Plan'!Print_Area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Schwartz</dc:creator>
  <cp:lastModifiedBy>John Schwartz</cp:lastModifiedBy>
  <cp:lastPrinted>2020-10-22T19:42:22Z</cp:lastPrinted>
  <dcterms:created xsi:type="dcterms:W3CDTF">2019-10-09T18:35:34Z</dcterms:created>
  <dcterms:modified xsi:type="dcterms:W3CDTF">2020-10-22T19:42:28Z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0x0101009D9D70220F2C424C82C1F71903F9E3DD</vt:lpwstr>
  </property>
</Properties>
</file>